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Ирина\домик\Соревнования\2023 Оредеж\"/>
    </mc:Choice>
  </mc:AlternateContent>
  <xr:revisionPtr revIDLastSave="0" documentId="13_ncr:1_{F5884D99-9167-4830-ADB2-CDBC488BB0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чный зачет" sheetId="1" r:id="rId1"/>
  </sheets>
  <definedNames>
    <definedName name="_xlnm._FilterDatabase" localSheetId="0" hidden="1">'Личный зачет'!$A$5:$AC$40</definedName>
    <definedName name="AccessDatabase" hidden="1">"C:\TUR_ALL\СОТРУД\Педсостав.mdb"</definedName>
    <definedName name="Print_Titles" localSheetId="0">'Личный зачет'!$4:$5</definedName>
    <definedName name="АЛФ" localSheetId="0">#REF!</definedName>
    <definedName name="АЛФ">#REF!</definedName>
    <definedName name="АСА" localSheetId="0">#REF!</definedName>
    <definedName name="АСА">#REF!</definedName>
    <definedName name="БАГ" localSheetId="0">#REF!</definedName>
    <definedName name="БАГ">#REF!</definedName>
    <definedName name="БИД" localSheetId="0">#REF!</definedName>
    <definedName name="БИД">#REF!</definedName>
    <definedName name="ВАМ" localSheetId="0">#REF!</definedName>
    <definedName name="ВАМ">#REF!</definedName>
    <definedName name="ВЕК" localSheetId="0">#REF!</definedName>
    <definedName name="ВЕК">#REF!</definedName>
    <definedName name="ДВЯ" localSheetId="0">#REF!</definedName>
    <definedName name="ДВЯ">#REF!</definedName>
    <definedName name="ЖВК" localSheetId="0">#REF!</definedName>
    <definedName name="ЖВК">#REF!</definedName>
    <definedName name="КЕМ" localSheetId="0">#REF!</definedName>
    <definedName name="КЕМ">#REF!</definedName>
    <definedName name="КЭШ" localSheetId="0">#REF!</definedName>
    <definedName name="КЭШ">#REF!</definedName>
    <definedName name="НАВ" localSheetId="0">#REF!</definedName>
    <definedName name="НАВ">#REF!</definedName>
    <definedName name="САМ" localSheetId="0">#REF!</definedName>
    <definedName name="САМ">#REF!</definedName>
    <definedName name="СДЛ" localSheetId="0">#REF!</definedName>
    <definedName name="СДЛ">#REF!</definedName>
    <definedName name="ШАВ" localSheetId="0">#REF!</definedName>
    <definedName name="ШАВ">#REF!</definedName>
    <definedName name="ЮСЮ" localSheetId="0">#REF!</definedName>
    <definedName name="ЮСЮ">#REF!</definedName>
    <definedName name="ЯГС" localSheetId="0">#REF!</definedName>
    <definedName name="ЯГ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3" i="1" l="1"/>
  <c r="M17" i="1"/>
  <c r="Q17" i="1"/>
  <c r="U17" i="1"/>
  <c r="Y17" i="1"/>
  <c r="AA17" i="1"/>
  <c r="AB17" i="1"/>
  <c r="M18" i="1"/>
  <c r="Q18" i="1"/>
  <c r="U18" i="1"/>
  <c r="Y18" i="1"/>
  <c r="AA18" i="1"/>
  <c r="AB18" i="1"/>
  <c r="AB15" i="1"/>
  <c r="AB40" i="1"/>
  <c r="AB39" i="1"/>
  <c r="AB36" i="1"/>
  <c r="AB38" i="1"/>
  <c r="AB37" i="1"/>
  <c r="AB34" i="1"/>
  <c r="Q10" i="1"/>
  <c r="M10" i="1"/>
  <c r="Y15" i="1"/>
  <c r="U15" i="1"/>
  <c r="Q15" i="1"/>
  <c r="U29" i="1"/>
  <c r="U14" i="1"/>
  <c r="Q29" i="1"/>
  <c r="Q14" i="1"/>
  <c r="M13" i="1"/>
  <c r="M29" i="1"/>
  <c r="M14" i="1"/>
  <c r="Y36" i="1"/>
  <c r="Y38" i="1"/>
  <c r="Y34" i="1"/>
  <c r="Y37" i="1"/>
  <c r="Y39" i="1"/>
  <c r="U36" i="1"/>
  <c r="U38" i="1"/>
  <c r="U34" i="1"/>
  <c r="U37" i="1"/>
  <c r="U39" i="1"/>
  <c r="Q36" i="1"/>
  <c r="Q38" i="1"/>
  <c r="Q34" i="1"/>
  <c r="Q37" i="1"/>
  <c r="Q39" i="1"/>
  <c r="Y40" i="1"/>
  <c r="U40" i="1"/>
  <c r="Q40" i="1"/>
  <c r="M38" i="1"/>
  <c r="M34" i="1"/>
  <c r="M37" i="1"/>
  <c r="M39" i="1"/>
  <c r="M36" i="1"/>
  <c r="M40" i="1"/>
  <c r="Q21" i="1"/>
  <c r="M21" i="1"/>
  <c r="Q32" i="1"/>
  <c r="AB14" i="1"/>
  <c r="Y14" i="1"/>
  <c r="AB23" i="1"/>
  <c r="Y23" i="1"/>
  <c r="U23" i="1"/>
  <c r="Q23" i="1"/>
  <c r="M23" i="1"/>
  <c r="AB25" i="1"/>
  <c r="Y25" i="1"/>
  <c r="U25" i="1"/>
  <c r="Q25" i="1"/>
  <c r="M25" i="1"/>
  <c r="Y33" i="1"/>
  <c r="U33" i="1"/>
  <c r="Q33" i="1"/>
  <c r="M33" i="1"/>
  <c r="U11" i="1"/>
  <c r="Q11" i="1"/>
  <c r="M11" i="1"/>
  <c r="AB19" i="1"/>
  <c r="Y19" i="1"/>
  <c r="U19" i="1"/>
  <c r="Q19" i="1"/>
  <c r="M19" i="1"/>
  <c r="AB20" i="1"/>
  <c r="Y20" i="1"/>
  <c r="U20" i="1"/>
  <c r="Q20" i="1"/>
  <c r="M20" i="1"/>
  <c r="AB21" i="1"/>
  <c r="Y21" i="1"/>
  <c r="U21" i="1"/>
  <c r="AB22" i="1"/>
  <c r="Y22" i="1"/>
  <c r="U22" i="1"/>
  <c r="Q22" i="1"/>
  <c r="M22" i="1"/>
  <c r="AB7" i="1"/>
  <c r="Y7" i="1"/>
  <c r="U7" i="1"/>
  <c r="Q7" i="1"/>
  <c r="M7" i="1"/>
  <c r="AB29" i="1"/>
  <c r="Y29" i="1"/>
  <c r="AB13" i="1"/>
  <c r="Y13" i="1"/>
  <c r="U13" i="1"/>
  <c r="Q13" i="1"/>
  <c r="AB24" i="1"/>
  <c r="Y24" i="1"/>
  <c r="U24" i="1"/>
  <c r="Q24" i="1"/>
  <c r="M24" i="1"/>
  <c r="AB32" i="1"/>
  <c r="Y32" i="1"/>
  <c r="U32" i="1"/>
  <c r="M32" i="1"/>
  <c r="AB8" i="1"/>
  <c r="Y8" i="1"/>
  <c r="U8" i="1"/>
  <c r="Q8" i="1"/>
  <c r="M8" i="1"/>
  <c r="AB9" i="1"/>
  <c r="Y9" i="1"/>
  <c r="U9" i="1"/>
  <c r="Q9" i="1"/>
  <c r="M9" i="1"/>
  <c r="AB27" i="1"/>
  <c r="Y27" i="1"/>
  <c r="U27" i="1"/>
  <c r="Q27" i="1"/>
  <c r="M27" i="1"/>
  <c r="AB30" i="1"/>
  <c r="Y30" i="1"/>
  <c r="U30" i="1"/>
  <c r="Q30" i="1"/>
  <c r="M30" i="1"/>
  <c r="AB28" i="1"/>
  <c r="Y28" i="1"/>
  <c r="U28" i="1"/>
  <c r="Q28" i="1"/>
  <c r="M28" i="1"/>
  <c r="AA37" i="1" l="1"/>
  <c r="AA34" i="1"/>
  <c r="AA36" i="1"/>
  <c r="AA38" i="1"/>
  <c r="AA40" i="1"/>
  <c r="AA39" i="1"/>
  <c r="AA14" i="1"/>
  <c r="AA29" i="1"/>
  <c r="AA15" i="1"/>
  <c r="AA23" i="1"/>
  <c r="AA22" i="1"/>
  <c r="AA21" i="1"/>
  <c r="AA8" i="1"/>
  <c r="AA24" i="1"/>
  <c r="AA25" i="1"/>
  <c r="AA11" i="1"/>
  <c r="AA28" i="1"/>
  <c r="AA27" i="1"/>
  <c r="AA20" i="1"/>
  <c r="AA9" i="1"/>
  <c r="AA13" i="1"/>
  <c r="AA30" i="1"/>
  <c r="AA32" i="1"/>
  <c r="AA7" i="1"/>
  <c r="AA19" i="1"/>
  <c r="AA33" i="1"/>
</calcChain>
</file>

<file path=xl/sharedStrings.xml><?xml version="1.0" encoding="utf-8"?>
<sst xmlns="http://schemas.openxmlformats.org/spreadsheetml/2006/main" count="151" uniqueCount="73">
  <si>
    <t>ОТКРЫТЫЕ  СОРЕВНОВАНИЯ  ДДТ КРАСНОСЕЛЬСКОГО р-на СПб</t>
  </si>
  <si>
    <t>ПО  СПЕЛЕООРИЕНТИРОВАНИЮ</t>
  </si>
  <si>
    <t>ЛО, пос . Борщево</t>
  </si>
  <si>
    <t>Результаты соревнований в личном зачете</t>
  </si>
  <si>
    <t>№</t>
  </si>
  <si>
    <t>Фамилия, имя</t>
  </si>
  <si>
    <t>Год рожд.</t>
  </si>
  <si>
    <t>Школа</t>
  </si>
  <si>
    <t>Класс</t>
  </si>
  <si>
    <t>Год рождения</t>
  </si>
  <si>
    <t>Пол</t>
  </si>
  <si>
    <t>Группа зачета</t>
  </si>
  <si>
    <t>Время финиша</t>
  </si>
  <si>
    <t>Время старта</t>
  </si>
  <si>
    <t>итоговое время В1</t>
  </si>
  <si>
    <t xml:space="preserve">КП В1 </t>
  </si>
  <si>
    <t>итоговое время В2</t>
  </si>
  <si>
    <t>КП В2</t>
  </si>
  <si>
    <t>итоговое время В3</t>
  </si>
  <si>
    <t>КП В3</t>
  </si>
  <si>
    <t>итоговое время В4</t>
  </si>
  <si>
    <t>КП В4</t>
  </si>
  <si>
    <t>сумма времени</t>
  </si>
  <si>
    <t>сумма КП</t>
  </si>
  <si>
    <t>место</t>
  </si>
  <si>
    <t>ж</t>
  </si>
  <si>
    <t>ИСЕ</t>
  </si>
  <si>
    <t>САМ</t>
  </si>
  <si>
    <t>ПМК "Атлант"</t>
  </si>
  <si>
    <t>Ж 8-</t>
  </si>
  <si>
    <t>БАГ</t>
  </si>
  <si>
    <t>ДДТ Красносельского района</t>
  </si>
  <si>
    <t xml:space="preserve">Архипова Полина </t>
  </si>
  <si>
    <t>Буров Сергей</t>
  </si>
  <si>
    <t>м</t>
  </si>
  <si>
    <t>Грибушин Влад</t>
  </si>
  <si>
    <t>Иванов Влад</t>
  </si>
  <si>
    <t>Кутузов Тимофей</t>
  </si>
  <si>
    <t>ЛВИ</t>
  </si>
  <si>
    <t>Голубев Денис</t>
  </si>
  <si>
    <t>Крючков Матвей</t>
  </si>
  <si>
    <t>не выход</t>
  </si>
  <si>
    <t>Бахтияров Михаил</t>
  </si>
  <si>
    <t>Вжос Алексей</t>
  </si>
  <si>
    <t>Исаков Игорь</t>
  </si>
  <si>
    <t>девочки</t>
  </si>
  <si>
    <t>юноши</t>
  </si>
  <si>
    <t>мальчики</t>
  </si>
  <si>
    <t>11 декабря 2022 года</t>
  </si>
  <si>
    <t>Воробьев Максим</t>
  </si>
  <si>
    <t>Самоховец Анастасия</t>
  </si>
  <si>
    <t>Тимофеев Валера</t>
  </si>
  <si>
    <t>Бережков Всеволод</t>
  </si>
  <si>
    <t>ПТБ</t>
  </si>
  <si>
    <t>снятие</t>
  </si>
  <si>
    <t>Савельева Вероника</t>
  </si>
  <si>
    <t>Мошков Николай</t>
  </si>
  <si>
    <t>Ропало Анна</t>
  </si>
  <si>
    <t>Ашканова Екатерина</t>
  </si>
  <si>
    <t>Фарикова Эльмаз</t>
  </si>
  <si>
    <t>Субботин Алексей</t>
  </si>
  <si>
    <t>Шаблакова Даниэлла</t>
  </si>
  <si>
    <t>Дмитриева Надежда</t>
  </si>
  <si>
    <t>Богданова Полина</t>
  </si>
  <si>
    <t>Чечельницкий Александр</t>
  </si>
  <si>
    <t>Мужчинина Полина</t>
  </si>
  <si>
    <t>Мужчинин Кирилл</t>
  </si>
  <si>
    <t>Харитонова Алиса</t>
  </si>
  <si>
    <t>Бугаева Анна</t>
  </si>
  <si>
    <t>Столяров Сергей</t>
  </si>
  <si>
    <t>мужчины</t>
  </si>
  <si>
    <t>девушки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</si>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</sst>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"/>
    <numFmt numFmtId="165" formatCode="0.0"/>
    <numFmt numFmtId="166" formatCode="[$-F400]h:mm:ss\ AM/PM"/>
  </numFmts>
  <fonts count="19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0"/>
      <color indexed="64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21" fontId="9" fillId="0" borderId="2" xfId="0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2" xfId="0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166" fontId="9" fillId="0" borderId="5" xfId="1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1" fontId="10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166" fontId="9" fillId="0" borderId="10" xfId="1" applyNumberFormat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1" fontId="10" fillId="0" borderId="11" xfId="1" applyNumberFormat="1" applyFont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 vertical="center"/>
    </xf>
    <xf numFmtId="1" fontId="9" fillId="2" borderId="10" xfId="1" applyNumberFormat="1" applyFont="1" applyFill="1" applyBorder="1" applyAlignment="1">
      <alignment horizontal="center" vertical="center"/>
    </xf>
    <xf numFmtId="166" fontId="9" fillId="2" borderId="10" xfId="1" applyNumberFormat="1" applyFont="1" applyFill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1" fontId="9" fillId="3" borderId="5" xfId="1" applyNumberFormat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3" borderId="2" xfId="1" applyNumberFormat="1" applyFont="1" applyFill="1" applyBorder="1" applyAlignment="1">
      <alignment horizontal="center" vertical="center"/>
    </xf>
    <xf numFmtId="1" fontId="9" fillId="4" borderId="2" xfId="1" applyNumberFormat="1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1" fontId="9" fillId="4" borderId="10" xfId="1" applyNumberFormat="1" applyFont="1" applyFill="1" applyBorder="1" applyAlignment="1">
      <alignment horizontal="center" vertical="center"/>
    </xf>
    <xf numFmtId="164" fontId="10" fillId="4" borderId="1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166" fontId="9" fillId="2" borderId="2" xfId="0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6" fontId="9" fillId="2" borderId="0" xfId="1" applyNumberFormat="1" applyFont="1" applyFill="1" applyBorder="1" applyAlignment="1">
      <alignment horizontal="center" vertical="center"/>
    </xf>
    <xf numFmtId="164" fontId="10" fillId="3" borderId="10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" fontId="9" fillId="3" borderId="1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164" fontId="10" fillId="2" borderId="5" xfId="1" applyNumberFormat="1" applyFont="1" applyFill="1" applyBorder="1" applyAlignment="1">
      <alignment horizontal="center" vertical="center"/>
    </xf>
    <xf numFmtId="164" fontId="10" fillId="4" borderId="5" xfId="1" applyNumberFormat="1" applyFont="1" applyFill="1" applyBorder="1" applyAlignment="1">
      <alignment horizontal="center" vertical="center"/>
    </xf>
    <xf numFmtId="21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" fontId="9" fillId="0" borderId="5" xfId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166" fontId="16" fillId="0" borderId="0" xfId="1" applyNumberFormat="1" applyFont="1" applyBorder="1" applyAlignment="1">
      <alignment horizontal="center" vertical="center"/>
    </xf>
    <xf numFmtId="1" fontId="17" fillId="2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21" fontId="1" fillId="4" borderId="10" xfId="0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D47"/>
  <sheetViews>
    <sheetView tabSelected="1" zoomScale="96" zoomScaleNormal="96" workbookViewId="0">
      <pane ySplit="5" topLeftCell="A6" activePane="bottomLeft" state="frozen"/>
      <selection activeCell="I28" sqref="I28"/>
      <selection pane="bottomLeft" activeCell="AE12" sqref="AE12"/>
    </sheetView>
  </sheetViews>
  <sheetFormatPr defaultColWidth="9.109375" defaultRowHeight="13.8" x14ac:dyDescent="0.3"/>
  <cols>
    <col min="1" max="1" width="3.33203125" style="1" bestFit="1" customWidth="1"/>
    <col min="2" max="2" width="24.5546875" style="1" bestFit="1" customWidth="1"/>
    <col min="3" max="5" width="9.33203125" style="1" hidden="1" customWidth="1"/>
    <col min="6" max="6" width="28.109375" style="2" hidden="1" customWidth="1"/>
    <col min="7" max="7" width="7.5546875" style="3" customWidth="1"/>
    <col min="8" max="8" width="6.109375" style="3" customWidth="1"/>
    <col min="9" max="9" width="7.5546875" style="3" customWidth="1"/>
    <col min="10" max="10" width="16.5546875" style="4" hidden="1" customWidth="1"/>
    <col min="11" max="11" width="9.6640625" style="3" hidden="1" customWidth="1"/>
    <col min="12" max="12" width="9.5546875" style="3" hidden="1" customWidth="1"/>
    <col min="13" max="13" width="13.33203125" style="24" bestFit="1" customWidth="1"/>
    <col min="14" max="14" width="7.5546875" style="5" customWidth="1"/>
    <col min="15" max="16" width="9.33203125" style="3" hidden="1" customWidth="1"/>
    <col min="17" max="17" width="13.33203125" style="24" bestFit="1" customWidth="1"/>
    <col min="18" max="18" width="7" style="3" customWidth="1"/>
    <col min="19" max="19" width="9.33203125" style="3" hidden="1" customWidth="1"/>
    <col min="20" max="20" width="10.88671875" style="3" hidden="1" customWidth="1"/>
    <col min="21" max="21" width="13.33203125" style="24" bestFit="1" customWidth="1"/>
    <col min="22" max="22" width="8.44140625" style="3" customWidth="1"/>
    <col min="23" max="23" width="11.5546875" style="3" hidden="1" customWidth="1"/>
    <col min="24" max="24" width="10.88671875" style="3" hidden="1" customWidth="1"/>
    <col min="25" max="25" width="12.109375" style="24" bestFit="1" customWidth="1"/>
    <col min="26" max="26" width="9.33203125" style="6" customWidth="1"/>
    <col min="27" max="27" width="11.44140625" style="7" customWidth="1"/>
    <col min="28" max="28" width="13.6640625" style="1" bestFit="1" customWidth="1"/>
    <col min="29" max="29" width="10.5546875" style="8" customWidth="1"/>
    <col min="30" max="16384" width="9.109375" style="1"/>
  </cols>
  <sheetData>
    <row r="1" spans="1:29" ht="15.6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  <c r="P1" s="79"/>
      <c r="Q1" s="80"/>
      <c r="R1" s="79"/>
      <c r="S1" s="79"/>
      <c r="T1" s="79"/>
      <c r="U1" s="80"/>
      <c r="V1" s="79"/>
      <c r="W1" s="79"/>
      <c r="X1" s="79"/>
      <c r="Y1" s="80"/>
      <c r="Z1" s="79"/>
      <c r="AA1" s="80"/>
      <c r="AB1" s="79"/>
      <c r="AC1" s="79"/>
    </row>
    <row r="2" spans="1:29" ht="16.2" thickBot="1" x14ac:dyDescent="0.3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1"/>
      <c r="O2" s="81"/>
      <c r="P2" s="81"/>
      <c r="Q2" s="82"/>
      <c r="R2" s="81"/>
      <c r="S2" s="81"/>
      <c r="T2" s="81"/>
      <c r="U2" s="82"/>
      <c r="V2" s="81"/>
      <c r="W2" s="81"/>
      <c r="X2" s="81"/>
      <c r="Y2" s="82"/>
      <c r="Z2" s="81"/>
      <c r="AA2" s="82"/>
      <c r="AB2" s="81"/>
      <c r="AC2" s="81"/>
    </row>
    <row r="3" spans="1:29" ht="14.4" thickTop="1" x14ac:dyDescent="0.3">
      <c r="A3" s="78" t="s">
        <v>48</v>
      </c>
      <c r="AC3" s="9" t="s">
        <v>2</v>
      </c>
    </row>
    <row r="4" spans="1:29" x14ac:dyDescent="0.3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3"/>
      <c r="O4" s="83"/>
      <c r="P4" s="83"/>
      <c r="Q4" s="84"/>
      <c r="R4" s="83"/>
      <c r="S4" s="83"/>
      <c r="T4" s="83"/>
      <c r="U4" s="84"/>
      <c r="V4" s="83"/>
      <c r="W4" s="83"/>
      <c r="X4" s="83"/>
      <c r="Y4" s="84"/>
      <c r="Z4" s="83"/>
      <c r="AA4" s="84"/>
      <c r="AB4" s="83"/>
      <c r="AC4" s="83"/>
    </row>
    <row r="5" spans="1:29" s="10" customFormat="1" ht="39.6" x14ac:dyDescent="0.3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9"/>
      <c r="G5" s="30" t="s">
        <v>9</v>
      </c>
      <c r="H5" s="30" t="s">
        <v>10</v>
      </c>
      <c r="I5" s="30"/>
      <c r="J5" s="31" t="s">
        <v>11</v>
      </c>
      <c r="K5" s="30" t="s">
        <v>12</v>
      </c>
      <c r="L5" s="30" t="s">
        <v>13</v>
      </c>
      <c r="M5" s="32" t="s">
        <v>14</v>
      </c>
      <c r="N5" s="33" t="s">
        <v>15</v>
      </c>
      <c r="O5" s="30" t="s">
        <v>12</v>
      </c>
      <c r="P5" s="30" t="s">
        <v>13</v>
      </c>
      <c r="Q5" s="32" t="s">
        <v>16</v>
      </c>
      <c r="R5" s="34" t="s">
        <v>17</v>
      </c>
      <c r="S5" s="30" t="s">
        <v>12</v>
      </c>
      <c r="T5" s="30" t="s">
        <v>13</v>
      </c>
      <c r="U5" s="32" t="s">
        <v>18</v>
      </c>
      <c r="V5" s="34" t="s">
        <v>19</v>
      </c>
      <c r="W5" s="30" t="s">
        <v>12</v>
      </c>
      <c r="X5" s="30" t="s">
        <v>13</v>
      </c>
      <c r="Y5" s="32" t="s">
        <v>20</v>
      </c>
      <c r="Z5" s="35" t="s">
        <v>21</v>
      </c>
      <c r="AA5" s="36" t="s">
        <v>22</v>
      </c>
      <c r="AB5" s="37" t="s">
        <v>23</v>
      </c>
      <c r="AC5" s="35" t="s">
        <v>24</v>
      </c>
    </row>
    <row r="6" spans="1:29" s="10" customFormat="1" thickBot="1" x14ac:dyDescent="0.35">
      <c r="A6" s="65"/>
      <c r="B6" s="77" t="s">
        <v>47</v>
      </c>
      <c r="C6" s="66"/>
      <c r="D6" s="66"/>
      <c r="E6" s="66"/>
      <c r="F6" s="67"/>
      <c r="G6" s="68"/>
      <c r="H6" s="68"/>
      <c r="I6" s="68"/>
      <c r="J6" s="69"/>
      <c r="K6" s="68"/>
      <c r="L6" s="68"/>
      <c r="M6" s="70"/>
      <c r="N6" s="71"/>
      <c r="O6" s="68"/>
      <c r="P6" s="68"/>
      <c r="Q6" s="70"/>
      <c r="R6" s="72"/>
      <c r="S6" s="68"/>
      <c r="T6" s="68"/>
      <c r="U6" s="70"/>
      <c r="V6" s="72"/>
      <c r="W6" s="68"/>
      <c r="X6" s="68"/>
      <c r="Y6" s="70"/>
      <c r="Z6" s="73"/>
      <c r="AA6" s="74"/>
      <c r="AB6" s="75"/>
      <c r="AC6" s="76"/>
    </row>
    <row r="7" spans="1:29" s="21" customFormat="1" x14ac:dyDescent="0.3">
      <c r="A7" s="38">
        <v>1</v>
      </c>
      <c r="B7" s="134" t="s">
        <v>42</v>
      </c>
      <c r="C7" s="40"/>
      <c r="D7" s="40"/>
      <c r="E7" s="40"/>
      <c r="F7" s="41"/>
      <c r="G7" s="42">
        <v>2011</v>
      </c>
      <c r="H7" s="42" t="s">
        <v>34</v>
      </c>
      <c r="I7" s="42" t="s">
        <v>38</v>
      </c>
      <c r="J7" s="40"/>
      <c r="K7" s="43">
        <v>4.1874999999999996E-2</v>
      </c>
      <c r="L7" s="43">
        <v>3.5416666666666666E-2</v>
      </c>
      <c r="M7" s="44">
        <f>K7-L7</f>
        <v>6.4583333333333298E-3</v>
      </c>
      <c r="N7" s="45">
        <v>10</v>
      </c>
      <c r="O7" s="43">
        <v>4.4953703703703697E-2</v>
      </c>
      <c r="P7" s="43">
        <v>3.9583333333333331E-2</v>
      </c>
      <c r="Q7" s="44">
        <f>O7-P7</f>
        <v>5.3703703703703656E-3</v>
      </c>
      <c r="R7" s="45">
        <v>9</v>
      </c>
      <c r="S7" s="43">
        <v>3.6388888888888887E-2</v>
      </c>
      <c r="T7" s="43">
        <v>2.9166666666666664E-2</v>
      </c>
      <c r="U7" s="44">
        <f>S7-T7</f>
        <v>7.2222222222222236E-3</v>
      </c>
      <c r="V7" s="45">
        <v>3</v>
      </c>
      <c r="W7" s="43">
        <v>2.0879629629629626E-2</v>
      </c>
      <c r="X7" s="43">
        <v>1.1805555555555555E-2</v>
      </c>
      <c r="Y7" s="44">
        <f>W7-X7</f>
        <v>9.0740740740740712E-3</v>
      </c>
      <c r="Z7" s="45">
        <v>7</v>
      </c>
      <c r="AA7" s="44">
        <f>SUM(M7,Q7,U7,Y7)</f>
        <v>2.812499999999999E-2</v>
      </c>
      <c r="AB7" s="46">
        <f>SUM(N7,R7,V7,Z7)</f>
        <v>29</v>
      </c>
      <c r="AC7" s="47">
        <v>1</v>
      </c>
    </row>
    <row r="8" spans="1:29" s="21" customFormat="1" x14ac:dyDescent="0.3">
      <c r="A8" s="48">
        <v>2</v>
      </c>
      <c r="B8" s="22" t="s">
        <v>49</v>
      </c>
      <c r="C8" s="13">
        <v>2011</v>
      </c>
      <c r="D8" s="13"/>
      <c r="E8" s="13"/>
      <c r="F8" s="14" t="s">
        <v>31</v>
      </c>
      <c r="G8" s="11">
        <v>2011</v>
      </c>
      <c r="H8" s="11" t="s">
        <v>34</v>
      </c>
      <c r="I8" s="13" t="s">
        <v>27</v>
      </c>
      <c r="J8" s="13" t="s">
        <v>29</v>
      </c>
      <c r="K8" s="17">
        <v>3.5115740740740746E-2</v>
      </c>
      <c r="L8" s="17">
        <v>2.7777777777777776E-2</v>
      </c>
      <c r="M8" s="19">
        <f>K8-L8</f>
        <v>7.3379629629629697E-3</v>
      </c>
      <c r="N8" s="23">
        <v>5</v>
      </c>
      <c r="O8" s="17">
        <v>4.612268518518519E-2</v>
      </c>
      <c r="P8" s="17">
        <v>3.7499999999999999E-2</v>
      </c>
      <c r="Q8" s="19">
        <f>O8-P8</f>
        <v>8.6226851851851916E-3</v>
      </c>
      <c r="R8" s="16">
        <v>9</v>
      </c>
      <c r="S8" s="17">
        <v>1.9305555555555555E-2</v>
      </c>
      <c r="T8" s="17">
        <v>8.3333333333333332E-3</v>
      </c>
      <c r="U8" s="87">
        <f>S8-T8</f>
        <v>1.0972222222222222E-2</v>
      </c>
      <c r="V8" s="89">
        <v>9</v>
      </c>
      <c r="W8" s="17">
        <v>3.6261574074074078E-2</v>
      </c>
      <c r="X8" s="17">
        <v>2.6388888888888889E-2</v>
      </c>
      <c r="Y8" s="19">
        <f>W8-X8</f>
        <v>9.8726851851851892E-3</v>
      </c>
      <c r="Z8" s="16">
        <v>11</v>
      </c>
      <c r="AA8" s="19">
        <f>SUM(M8,Q8,U8,Y8)</f>
        <v>3.6805555555555577E-2</v>
      </c>
      <c r="AB8" s="20">
        <f>SUM(N8,R8,V8,Z8)</f>
        <v>34</v>
      </c>
      <c r="AC8" s="49">
        <v>2</v>
      </c>
    </row>
    <row r="9" spans="1:29" s="21" customFormat="1" x14ac:dyDescent="0.3">
      <c r="A9" s="48">
        <v>3</v>
      </c>
      <c r="B9" s="14" t="s">
        <v>51</v>
      </c>
      <c r="C9" s="25">
        <v>2010</v>
      </c>
      <c r="D9" s="11"/>
      <c r="E9" s="11"/>
      <c r="F9" s="14" t="s">
        <v>28</v>
      </c>
      <c r="G9" s="11">
        <v>2011</v>
      </c>
      <c r="H9" s="11" t="s">
        <v>34</v>
      </c>
      <c r="I9" s="11" t="s">
        <v>38</v>
      </c>
      <c r="J9" s="11" t="s">
        <v>29</v>
      </c>
      <c r="K9" s="17">
        <v>8.4490740740740741E-3</v>
      </c>
      <c r="L9" s="17">
        <v>2.0833333333333333E-3</v>
      </c>
      <c r="M9" s="19">
        <f>K9-L9</f>
        <v>6.3657407407407413E-3</v>
      </c>
      <c r="N9" s="16">
        <v>7</v>
      </c>
      <c r="O9" s="17">
        <v>2.5150462962962961E-2</v>
      </c>
      <c r="P9" s="17">
        <v>1.2499999999999999E-2</v>
      </c>
      <c r="Q9" s="87">
        <f>O9-P9</f>
        <v>1.2650462962962962E-2</v>
      </c>
      <c r="R9" s="89">
        <v>7</v>
      </c>
      <c r="S9" s="17">
        <v>2.8923611111111108E-2</v>
      </c>
      <c r="T9" s="17">
        <v>1.3888888888888888E-2</v>
      </c>
      <c r="U9" s="87">
        <f>S9-T9</f>
        <v>1.503472222222222E-2</v>
      </c>
      <c r="V9" s="89">
        <v>3</v>
      </c>
      <c r="W9" s="17">
        <v>3.0555555555555555E-2</v>
      </c>
      <c r="X9" s="17">
        <v>2.4305555555555556E-2</v>
      </c>
      <c r="Y9" s="27">
        <f>W9-X9</f>
        <v>6.2499999999999986E-3</v>
      </c>
      <c r="Z9" s="16">
        <v>9</v>
      </c>
      <c r="AA9" s="19">
        <f>SUM(M9,Q9,U9,Y9)</f>
        <v>4.0300925925925921E-2</v>
      </c>
      <c r="AB9" s="20">
        <f>SUM(N9,R9,V9,Z9)</f>
        <v>26</v>
      </c>
      <c r="AC9" s="49">
        <v>3</v>
      </c>
    </row>
    <row r="10" spans="1:29" s="21" customFormat="1" x14ac:dyDescent="0.3">
      <c r="A10" s="48">
        <v>4</v>
      </c>
      <c r="B10" s="14" t="s">
        <v>69</v>
      </c>
      <c r="C10" s="25"/>
      <c r="D10" s="11"/>
      <c r="E10" s="11"/>
      <c r="F10" s="14"/>
      <c r="G10" s="11">
        <v>2012</v>
      </c>
      <c r="H10" s="11" t="s">
        <v>34</v>
      </c>
      <c r="I10" s="11" t="s">
        <v>53</v>
      </c>
      <c r="J10" s="11"/>
      <c r="K10" s="17">
        <v>1.877314814814815E-2</v>
      </c>
      <c r="L10" s="17">
        <v>6.9444444444444441E-3</v>
      </c>
      <c r="M10" s="87">
        <f>K10-L10</f>
        <v>1.1828703703703706E-2</v>
      </c>
      <c r="N10" s="89">
        <v>6</v>
      </c>
      <c r="O10" s="17">
        <v>2.5879629629629627E-2</v>
      </c>
      <c r="P10" s="17">
        <v>1.4583333333333332E-2</v>
      </c>
      <c r="Q10" s="91">
        <f>O10-P10</f>
        <v>1.1296296296296296E-2</v>
      </c>
      <c r="R10" s="90">
        <v>8</v>
      </c>
      <c r="S10" s="17" t="s">
        <v>54</v>
      </c>
      <c r="T10" s="17"/>
      <c r="U10" s="27"/>
      <c r="V10" s="17" t="s">
        <v>54</v>
      </c>
      <c r="W10" s="17">
        <v>2.4305555555555556E-2</v>
      </c>
      <c r="X10" s="17">
        <v>4.1666666666666664E-2</v>
      </c>
      <c r="Y10" s="19" t="s">
        <v>54</v>
      </c>
      <c r="Z10" s="16"/>
      <c r="AA10" s="19"/>
      <c r="AB10" s="20"/>
      <c r="AC10" s="49" t="s">
        <v>54</v>
      </c>
    </row>
    <row r="11" spans="1:29" s="21" customFormat="1" ht="14.4" thickBot="1" x14ac:dyDescent="0.35">
      <c r="A11" s="50">
        <v>5</v>
      </c>
      <c r="B11" s="53" t="s">
        <v>52</v>
      </c>
      <c r="C11" s="64"/>
      <c r="D11" s="54"/>
      <c r="E11" s="54"/>
      <c r="F11" s="53"/>
      <c r="G11" s="54">
        <v>2012</v>
      </c>
      <c r="H11" s="54" t="s">
        <v>34</v>
      </c>
      <c r="I11" s="54" t="s">
        <v>53</v>
      </c>
      <c r="J11" s="54"/>
      <c r="K11" s="56">
        <v>3.0023148148148149E-2</v>
      </c>
      <c r="L11" s="56">
        <v>1.5277777777777777E-2</v>
      </c>
      <c r="M11" s="137">
        <f>K11-L11</f>
        <v>1.4745370370370372E-2</v>
      </c>
      <c r="N11" s="140">
        <v>8</v>
      </c>
      <c r="O11" s="56">
        <v>3.4201388888888885E-2</v>
      </c>
      <c r="P11" s="56">
        <v>2.6388888888888889E-2</v>
      </c>
      <c r="Q11" s="57">
        <f>O11-P11</f>
        <v>7.8124999999999965E-3</v>
      </c>
      <c r="R11" s="55">
        <v>7</v>
      </c>
      <c r="S11" s="56">
        <v>1.6597222222222222E-2</v>
      </c>
      <c r="T11" s="56">
        <v>6.9444444444444441E-3</v>
      </c>
      <c r="U11" s="96">
        <f>S11-T11</f>
        <v>9.6527777777777775E-3</v>
      </c>
      <c r="V11" s="55">
        <v>10</v>
      </c>
      <c r="W11" s="56" t="s">
        <v>54</v>
      </c>
      <c r="X11" s="56" t="s">
        <v>54</v>
      </c>
      <c r="Y11" s="57" t="s">
        <v>54</v>
      </c>
      <c r="Z11" s="55" t="s">
        <v>54</v>
      </c>
      <c r="AA11" s="57">
        <f>SUM(M11,Q11,U11,Y11)</f>
        <v>3.2210648148148141E-2</v>
      </c>
      <c r="AB11" s="58"/>
      <c r="AC11" s="59" t="s">
        <v>54</v>
      </c>
    </row>
    <row r="12" spans="1:29" s="21" customFormat="1" ht="14.4" thickBot="1" x14ac:dyDescent="0.35">
      <c r="A12" s="88"/>
      <c r="B12" s="77" t="s">
        <v>45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s="21" customFormat="1" x14ac:dyDescent="0.3">
      <c r="A13" s="38">
        <v>6</v>
      </c>
      <c r="B13" s="39" t="s">
        <v>50</v>
      </c>
      <c r="C13" s="40"/>
      <c r="D13" s="40"/>
      <c r="E13" s="40"/>
      <c r="F13" s="41"/>
      <c r="G13" s="42">
        <v>2011</v>
      </c>
      <c r="H13" s="42" t="s">
        <v>25</v>
      </c>
      <c r="I13" s="40" t="s">
        <v>27</v>
      </c>
      <c r="J13" s="40"/>
      <c r="K13" s="43">
        <v>2.2731481481481481E-2</v>
      </c>
      <c r="L13" s="43">
        <v>1.1111111111111112E-2</v>
      </c>
      <c r="M13" s="143">
        <f>K13-L13</f>
        <v>1.1620370370370369E-2</v>
      </c>
      <c r="N13" s="86">
        <v>10</v>
      </c>
      <c r="O13" s="43">
        <v>4.431712962962963E-2</v>
      </c>
      <c r="P13" s="43">
        <v>3.888888888888889E-2</v>
      </c>
      <c r="Q13" s="142">
        <f>O13-P13</f>
        <v>5.4282407407407404E-3</v>
      </c>
      <c r="R13" s="45">
        <v>2</v>
      </c>
      <c r="S13" s="43">
        <v>3.125E-2</v>
      </c>
      <c r="T13" s="43">
        <v>2.1527777777777781E-2</v>
      </c>
      <c r="U13" s="44">
        <f>S13-T13</f>
        <v>9.7222222222222189E-3</v>
      </c>
      <c r="V13" s="45">
        <v>7</v>
      </c>
      <c r="W13" s="43">
        <v>5.2766203703703697E-2</v>
      </c>
      <c r="X13" s="43">
        <v>4.2361111111111106E-2</v>
      </c>
      <c r="Y13" s="44">
        <f>W13-X13</f>
        <v>1.0405092592592591E-2</v>
      </c>
      <c r="Z13" s="45">
        <v>8</v>
      </c>
      <c r="AA13" s="44">
        <f>SUM(M13,Q13,U13,Y13)</f>
        <v>3.7175925925925918E-2</v>
      </c>
      <c r="AB13" s="46">
        <f>SUM(N13,R13,V13,Z13)</f>
        <v>27</v>
      </c>
      <c r="AC13" s="47">
        <v>1</v>
      </c>
    </row>
    <row r="14" spans="1:29" s="21" customFormat="1" x14ac:dyDescent="0.3">
      <c r="A14" s="48">
        <v>7</v>
      </c>
      <c r="B14" s="12" t="s">
        <v>65</v>
      </c>
      <c r="C14" s="13"/>
      <c r="D14" s="13"/>
      <c r="E14" s="13"/>
      <c r="F14" s="14"/>
      <c r="G14" s="11">
        <v>2012</v>
      </c>
      <c r="H14" s="11" t="s">
        <v>25</v>
      </c>
      <c r="I14" s="11" t="s">
        <v>38</v>
      </c>
      <c r="J14" s="13"/>
      <c r="K14" s="15">
        <v>2.5624999999999998E-2</v>
      </c>
      <c r="L14" s="15">
        <v>1.9444444444444445E-2</v>
      </c>
      <c r="M14" s="19">
        <f>K14-L14</f>
        <v>6.1805555555555537E-3</v>
      </c>
      <c r="N14" s="60">
        <v>3</v>
      </c>
      <c r="O14" s="61">
        <v>3.2407407407407406E-2</v>
      </c>
      <c r="P14" s="61">
        <v>2.7777777777777776E-2</v>
      </c>
      <c r="Q14" s="27">
        <f>O14-P14</f>
        <v>4.6296296296296294E-3</v>
      </c>
      <c r="R14" s="60">
        <v>4</v>
      </c>
      <c r="S14" s="95">
        <v>4.8773148148148149E-2</v>
      </c>
      <c r="T14" s="95">
        <v>3.3333333333333333E-2</v>
      </c>
      <c r="U14" s="91">
        <f>S14-T14</f>
        <v>1.5439814814814816E-2</v>
      </c>
      <c r="V14" s="90">
        <v>3</v>
      </c>
      <c r="W14" s="18">
        <v>5.6331018518518516E-2</v>
      </c>
      <c r="X14" s="18">
        <v>4.1666666666666664E-2</v>
      </c>
      <c r="Y14" s="91">
        <f>W14-X14</f>
        <v>1.4664351851851852E-2</v>
      </c>
      <c r="Z14" s="90">
        <v>11</v>
      </c>
      <c r="AA14" s="19">
        <f>SUM(M14,Q14,U14,Y14)</f>
        <v>4.0914351851851855E-2</v>
      </c>
      <c r="AB14" s="20">
        <f>SUM(N14,R14,V14,Z14)</f>
        <v>21</v>
      </c>
      <c r="AC14" s="49">
        <v>2</v>
      </c>
    </row>
    <row r="15" spans="1:29" s="21" customFormat="1" ht="14.4" thickBot="1" x14ac:dyDescent="0.35">
      <c r="A15" s="50">
        <v>8</v>
      </c>
      <c r="B15" s="148" t="s">
        <v>68</v>
      </c>
      <c r="C15" s="52"/>
      <c r="D15" s="52"/>
      <c r="E15" s="52"/>
      <c r="F15" s="53"/>
      <c r="G15" s="54">
        <v>2011</v>
      </c>
      <c r="H15" s="54" t="s">
        <v>25</v>
      </c>
      <c r="I15" s="52" t="s">
        <v>38</v>
      </c>
      <c r="J15" s="52"/>
      <c r="K15" s="56" t="s">
        <v>41</v>
      </c>
      <c r="L15" s="63"/>
      <c r="M15" s="96"/>
      <c r="N15" s="62"/>
      <c r="O15" s="56">
        <v>2.0011574074074074E-2</v>
      </c>
      <c r="P15" s="56">
        <v>6.2499999999999995E-3</v>
      </c>
      <c r="Q15" s="93">
        <f>O15-P15</f>
        <v>1.3761574074074075E-2</v>
      </c>
      <c r="R15" s="92">
        <v>6</v>
      </c>
      <c r="S15" s="56">
        <v>3.4618055555555555E-2</v>
      </c>
      <c r="T15" s="56">
        <v>2.2916666666666669E-2</v>
      </c>
      <c r="U15" s="93">
        <f>S15-T15</f>
        <v>1.1701388888888886E-2</v>
      </c>
      <c r="V15" s="92">
        <v>7</v>
      </c>
      <c r="W15" s="56">
        <v>2.4143518518518519E-2</v>
      </c>
      <c r="X15" s="56">
        <v>6.9444444444444441E-3</v>
      </c>
      <c r="Y15" s="93">
        <f>W15-X15</f>
        <v>1.7199074074074075E-2</v>
      </c>
      <c r="Z15" s="92">
        <v>0</v>
      </c>
      <c r="AA15" s="57">
        <f>SUM(M15,Q15,U15,Y15)</f>
        <v>4.266203703703704E-2</v>
      </c>
      <c r="AB15" s="58">
        <f>SUM(N15,R15,V15,Z15)</f>
        <v>13</v>
      </c>
      <c r="AC15" s="59">
        <v>2</v>
      </c>
    </row>
    <row r="16" spans="1:29" s="85" customFormat="1" ht="14.4" thickBot="1" x14ac:dyDescent="0.35">
      <c r="A16" s="165"/>
      <c r="B16" s="150" t="s">
        <v>46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33"/>
    </row>
    <row r="17" spans="1:30" s="21" customFormat="1" x14ac:dyDescent="0.3">
      <c r="A17" s="38">
        <v>9</v>
      </c>
      <c r="B17" s="41" t="s">
        <v>35</v>
      </c>
      <c r="C17" s="147">
        <v>2010</v>
      </c>
      <c r="D17" s="42"/>
      <c r="E17" s="42"/>
      <c r="F17" s="41" t="s">
        <v>28</v>
      </c>
      <c r="G17" s="42">
        <v>2008</v>
      </c>
      <c r="H17" s="42" t="s">
        <v>34</v>
      </c>
      <c r="I17" s="42" t="s">
        <v>30</v>
      </c>
      <c r="J17" s="42" t="s">
        <v>29</v>
      </c>
      <c r="K17" s="43">
        <v>1.0995370370370371E-2</v>
      </c>
      <c r="L17" s="43">
        <v>6.9444444444444441E-3</v>
      </c>
      <c r="M17" s="44">
        <f>K17-L17</f>
        <v>4.0509259259259266E-3</v>
      </c>
      <c r="N17" s="45">
        <v>12</v>
      </c>
      <c r="O17" s="43">
        <v>4.2743055555555555E-2</v>
      </c>
      <c r="P17" s="43">
        <v>3.888888888888889E-2</v>
      </c>
      <c r="Q17" s="44">
        <f>O17-P17</f>
        <v>3.8541666666666655E-3</v>
      </c>
      <c r="R17" s="45">
        <v>12</v>
      </c>
      <c r="S17" s="43">
        <v>2.3009259259259257E-2</v>
      </c>
      <c r="T17" s="43">
        <v>1.7361111111111112E-2</v>
      </c>
      <c r="U17" s="44">
        <f>S17-T17</f>
        <v>5.6481481481481452E-3</v>
      </c>
      <c r="V17" s="45">
        <v>12</v>
      </c>
      <c r="W17" s="43">
        <v>3.9976851851851854E-2</v>
      </c>
      <c r="X17" s="43">
        <v>3.5416666666666666E-2</v>
      </c>
      <c r="Y17" s="44">
        <f>W17-X17</f>
        <v>4.560185185185188E-3</v>
      </c>
      <c r="Z17" s="45">
        <v>12</v>
      </c>
      <c r="AA17" s="44">
        <f>SUM(M17,Q17,U17,Y17)</f>
        <v>1.8113425925925925E-2</v>
      </c>
      <c r="AB17" s="46">
        <f>SUM(N17,R17,V17,Z17)</f>
        <v>48</v>
      </c>
      <c r="AC17" s="47">
        <v>1</v>
      </c>
    </row>
    <row r="18" spans="1:30" s="21" customFormat="1" x14ac:dyDescent="0.3">
      <c r="A18" s="48">
        <v>10</v>
      </c>
      <c r="B18" s="12" t="s">
        <v>43</v>
      </c>
      <c r="C18" s="13"/>
      <c r="D18" s="13"/>
      <c r="E18" s="13"/>
      <c r="F18" s="14"/>
      <c r="G18" s="11">
        <v>2007</v>
      </c>
      <c r="H18" s="11" t="s">
        <v>34</v>
      </c>
      <c r="I18" s="11" t="s">
        <v>26</v>
      </c>
      <c r="J18" s="13"/>
      <c r="K18" s="15">
        <v>6.4236111111111117E-3</v>
      </c>
      <c r="L18" s="15">
        <v>2.0833333333333333E-3</v>
      </c>
      <c r="M18" s="19">
        <f>K18-L18</f>
        <v>4.340277777777778E-3</v>
      </c>
      <c r="N18" s="16">
        <v>12</v>
      </c>
      <c r="O18" s="17">
        <v>3.3506944444444443E-2</v>
      </c>
      <c r="P18" s="17">
        <v>2.9861111111111113E-2</v>
      </c>
      <c r="Q18" s="19">
        <f>O18-P18</f>
        <v>3.6458333333333308E-3</v>
      </c>
      <c r="R18" s="16">
        <v>12</v>
      </c>
      <c r="S18" s="18">
        <v>2.1527777777777781E-2</v>
      </c>
      <c r="T18" s="18">
        <v>1.5972222222222224E-2</v>
      </c>
      <c r="U18" s="19">
        <f>S18-T18</f>
        <v>5.5555555555555566E-3</v>
      </c>
      <c r="V18" s="16">
        <v>12</v>
      </c>
      <c r="W18" s="18">
        <v>2.2407407407407407E-2</v>
      </c>
      <c r="X18" s="18">
        <v>1.7361111111111112E-2</v>
      </c>
      <c r="Y18" s="19">
        <f>W18-X18</f>
        <v>5.0462962962962953E-3</v>
      </c>
      <c r="Z18" s="16">
        <v>12</v>
      </c>
      <c r="AA18" s="19">
        <f>SUM(M18,Q18,U18,Y18)</f>
        <v>1.8587962962962959E-2</v>
      </c>
      <c r="AB18" s="20">
        <f>SUM(N18,R18,V18,Z18)</f>
        <v>48</v>
      </c>
      <c r="AC18" s="49">
        <v>2</v>
      </c>
    </row>
    <row r="19" spans="1:30" s="21" customFormat="1" x14ac:dyDescent="0.3">
      <c r="A19" s="48">
        <v>11</v>
      </c>
      <c r="B19" s="12" t="s">
        <v>40</v>
      </c>
      <c r="C19" s="13">
        <v>2010</v>
      </c>
      <c r="D19" s="13">
        <v>399</v>
      </c>
      <c r="E19" s="13">
        <v>1</v>
      </c>
      <c r="F19" s="14" t="s">
        <v>31</v>
      </c>
      <c r="G19" s="11">
        <v>2008</v>
      </c>
      <c r="H19" s="11" t="s">
        <v>34</v>
      </c>
      <c r="I19" s="11" t="s">
        <v>27</v>
      </c>
      <c r="J19" s="13" t="s">
        <v>29</v>
      </c>
      <c r="K19" s="17">
        <v>4.2696759259259261E-2</v>
      </c>
      <c r="L19" s="17">
        <v>4.027777777777778E-2</v>
      </c>
      <c r="M19" s="19">
        <f>K19-L19</f>
        <v>2.4189814814814803E-3</v>
      </c>
      <c r="N19" s="16">
        <v>12</v>
      </c>
      <c r="O19" s="17">
        <v>3.5231481481481482E-2</v>
      </c>
      <c r="P19" s="17">
        <v>3.125E-2</v>
      </c>
      <c r="Q19" s="19">
        <f>O19-P19</f>
        <v>3.9814814814814817E-3</v>
      </c>
      <c r="R19" s="16">
        <v>11</v>
      </c>
      <c r="S19" s="17">
        <v>2.0960648148148148E-2</v>
      </c>
      <c r="T19" s="17">
        <v>1.4583333333333332E-2</v>
      </c>
      <c r="U19" s="19">
        <f>S19-T19</f>
        <v>6.3773148148148166E-3</v>
      </c>
      <c r="V19" s="16">
        <v>12</v>
      </c>
      <c r="W19" s="17">
        <v>1.1122685185185185E-2</v>
      </c>
      <c r="X19" s="17">
        <v>5.5555555555555558E-3</v>
      </c>
      <c r="Y19" s="19">
        <f>W19-X19</f>
        <v>5.5671296296296293E-3</v>
      </c>
      <c r="Z19" s="16">
        <v>12</v>
      </c>
      <c r="AA19" s="19">
        <f>SUM(M19,Q19,U19,Y19)</f>
        <v>1.8344907407407407E-2</v>
      </c>
      <c r="AB19" s="20">
        <f>SUM(N19,R19,V19,Z19)</f>
        <v>47</v>
      </c>
      <c r="AC19" s="49">
        <v>3</v>
      </c>
    </row>
    <row r="20" spans="1:30" s="21" customFormat="1" x14ac:dyDescent="0.3">
      <c r="A20" s="48">
        <v>12</v>
      </c>
      <c r="B20" s="12" t="s">
        <v>36</v>
      </c>
      <c r="C20" s="13"/>
      <c r="D20" s="13"/>
      <c r="E20" s="13"/>
      <c r="F20" s="14"/>
      <c r="G20" s="11">
        <v>2008</v>
      </c>
      <c r="H20" s="11" t="s">
        <v>34</v>
      </c>
      <c r="I20" s="11" t="s">
        <v>38</v>
      </c>
      <c r="J20" s="13"/>
      <c r="K20" s="17">
        <v>3.8819444444444441E-2</v>
      </c>
      <c r="L20" s="17">
        <v>2.8472222222222222E-2</v>
      </c>
      <c r="M20" s="19">
        <f>K20-L20</f>
        <v>1.0347222222222219E-2</v>
      </c>
      <c r="N20" s="16">
        <v>12</v>
      </c>
      <c r="O20" s="17">
        <v>1.7893518518518517E-2</v>
      </c>
      <c r="P20" s="17">
        <v>1.0416666666666666E-2</v>
      </c>
      <c r="Q20" s="19">
        <f>O20-P20</f>
        <v>7.4768518518518508E-3</v>
      </c>
      <c r="R20" s="16">
        <v>11</v>
      </c>
      <c r="S20" s="17">
        <v>2.6527777777777779E-2</v>
      </c>
      <c r="T20" s="17">
        <v>2.1527777777777781E-2</v>
      </c>
      <c r="U20" s="19">
        <f>S20-T20</f>
        <v>4.9999999999999975E-3</v>
      </c>
      <c r="V20" s="16">
        <v>11</v>
      </c>
      <c r="W20" s="17">
        <v>1.9340277777777779E-2</v>
      </c>
      <c r="X20" s="17">
        <v>1.2499999999999999E-2</v>
      </c>
      <c r="Y20" s="19">
        <f>W20-X20</f>
        <v>6.8402777777777802E-3</v>
      </c>
      <c r="Z20" s="16">
        <v>12</v>
      </c>
      <c r="AA20" s="19">
        <f>SUM(M20,Q20,U20,Y20)</f>
        <v>2.9664351851851845E-2</v>
      </c>
      <c r="AB20" s="20">
        <f>SUM(N20,R20,V20,Z20)</f>
        <v>46</v>
      </c>
      <c r="AC20" s="49">
        <v>4</v>
      </c>
    </row>
    <row r="21" spans="1:30" s="21" customFormat="1" x14ac:dyDescent="0.3">
      <c r="A21" s="48">
        <v>13</v>
      </c>
      <c r="B21" s="12" t="s">
        <v>56</v>
      </c>
      <c r="C21" s="13"/>
      <c r="D21" s="13"/>
      <c r="E21" s="13"/>
      <c r="F21" s="14"/>
      <c r="G21" s="11">
        <v>2010</v>
      </c>
      <c r="H21" s="11" t="s">
        <v>34</v>
      </c>
      <c r="I21" s="11" t="s">
        <v>38</v>
      </c>
      <c r="J21" s="13"/>
      <c r="K21" s="17">
        <v>2.2407407407407407E-2</v>
      </c>
      <c r="L21" s="17">
        <v>1.3888888888888888E-2</v>
      </c>
      <c r="M21" s="27">
        <f>K21-L21</f>
        <v>8.518518518518519E-3</v>
      </c>
      <c r="N21" s="60">
        <v>11</v>
      </c>
      <c r="O21" s="61">
        <v>3.2222222222222222E-2</v>
      </c>
      <c r="P21" s="61">
        <v>2.6388888888888889E-2</v>
      </c>
      <c r="Q21" s="19">
        <f>O21-P21</f>
        <v>5.8333333333333327E-3</v>
      </c>
      <c r="R21" s="16">
        <v>8</v>
      </c>
      <c r="S21" s="17">
        <v>2.238425925925926E-2</v>
      </c>
      <c r="T21" s="17">
        <v>1.3888888888888888E-2</v>
      </c>
      <c r="U21" s="27">
        <f>S21-T21</f>
        <v>8.4953703703703719E-3</v>
      </c>
      <c r="V21" s="16">
        <v>10</v>
      </c>
      <c r="W21" s="17">
        <v>3.5659722222222225E-2</v>
      </c>
      <c r="X21" s="17">
        <v>2.7777777777777776E-2</v>
      </c>
      <c r="Y21" s="19">
        <f>W21-X21</f>
        <v>7.8819444444444484E-3</v>
      </c>
      <c r="Z21" s="16">
        <v>12</v>
      </c>
      <c r="AA21" s="19">
        <f>SUM(M21,Q21,U21,Y21)</f>
        <v>3.0729166666666672E-2</v>
      </c>
      <c r="AB21" s="20">
        <f>SUM(N21,R21,V21,Z21)</f>
        <v>41</v>
      </c>
      <c r="AC21" s="49">
        <v>5</v>
      </c>
    </row>
    <row r="22" spans="1:30" s="21" customFormat="1" x14ac:dyDescent="0.3">
      <c r="A22" s="48">
        <v>14</v>
      </c>
      <c r="B22" s="12" t="s">
        <v>44</v>
      </c>
      <c r="C22" s="13"/>
      <c r="D22" s="13"/>
      <c r="E22" s="13"/>
      <c r="F22" s="14"/>
      <c r="G22" s="11">
        <v>2009</v>
      </c>
      <c r="H22" s="11" t="s">
        <v>34</v>
      </c>
      <c r="I22" s="11" t="s">
        <v>27</v>
      </c>
      <c r="J22" s="13"/>
      <c r="K22" s="17">
        <v>2.2708333333333334E-2</v>
      </c>
      <c r="L22" s="17">
        <v>1.6666666666666666E-2</v>
      </c>
      <c r="M22" s="19">
        <f>K22-L22</f>
        <v>6.0416666666666674E-3</v>
      </c>
      <c r="N22" s="16">
        <v>9</v>
      </c>
      <c r="O22" s="17">
        <v>1.4189814814814815E-2</v>
      </c>
      <c r="P22" s="17">
        <v>9.0277777777777787E-3</v>
      </c>
      <c r="Q22" s="19">
        <f>O22-P22</f>
        <v>5.1620370370370362E-3</v>
      </c>
      <c r="R22" s="16">
        <v>7</v>
      </c>
      <c r="S22" s="17">
        <v>4.6469907407407411E-2</v>
      </c>
      <c r="T22" s="17">
        <v>3.888888888888889E-2</v>
      </c>
      <c r="U22" s="19">
        <f>S22-T22</f>
        <v>7.5810185185185217E-3</v>
      </c>
      <c r="V22" s="16">
        <v>10</v>
      </c>
      <c r="W22" s="17">
        <v>4.027777777777778E-2</v>
      </c>
      <c r="X22" s="17">
        <v>3.2638888888888891E-2</v>
      </c>
      <c r="Y22" s="19">
        <f>W22-X22</f>
        <v>7.6388888888888895E-3</v>
      </c>
      <c r="Z22" s="16">
        <v>12</v>
      </c>
      <c r="AA22" s="19">
        <f>SUM(M22,Q22,U22,Y22)</f>
        <v>2.6423611111111113E-2</v>
      </c>
      <c r="AB22" s="20">
        <f>SUM(N22,R22,V22,Z22)</f>
        <v>38</v>
      </c>
      <c r="AC22" s="49">
        <v>6</v>
      </c>
    </row>
    <row r="23" spans="1:30" s="21" customFormat="1" ht="15.6" x14ac:dyDescent="0.3">
      <c r="A23" s="48">
        <v>15</v>
      </c>
      <c r="B23" s="146" t="s">
        <v>37</v>
      </c>
      <c r="C23" s="25"/>
      <c r="D23" s="11"/>
      <c r="E23" s="11"/>
      <c r="F23" s="14"/>
      <c r="G23" s="11">
        <v>2010</v>
      </c>
      <c r="H23" s="11" t="s">
        <v>34</v>
      </c>
      <c r="I23" s="11" t="s">
        <v>27</v>
      </c>
      <c r="J23" s="11"/>
      <c r="K23" s="17">
        <v>1.2106481481481482E-2</v>
      </c>
      <c r="L23" s="17">
        <v>7.6388888888888886E-3</v>
      </c>
      <c r="M23" s="19">
        <f>K23-L23</f>
        <v>4.4675925925925933E-3</v>
      </c>
      <c r="N23" s="16">
        <v>7</v>
      </c>
      <c r="O23" s="17">
        <v>3.0613425925925929E-2</v>
      </c>
      <c r="P23" s="17">
        <v>2.7083333333333334E-2</v>
      </c>
      <c r="Q23" s="19">
        <f>O23-P23</f>
        <v>3.5300925925925951E-3</v>
      </c>
      <c r="R23" s="16">
        <v>4</v>
      </c>
      <c r="S23" s="17">
        <v>4.3888888888888887E-2</v>
      </c>
      <c r="T23" s="17">
        <v>3.4027777777777775E-2</v>
      </c>
      <c r="U23" s="19">
        <f>S23-T23</f>
        <v>9.8611111111111122E-3</v>
      </c>
      <c r="V23" s="16">
        <v>8</v>
      </c>
      <c r="W23" s="17">
        <v>2.2094907407407407E-2</v>
      </c>
      <c r="X23" s="17">
        <v>1.3194444444444444E-2</v>
      </c>
      <c r="Y23" s="19">
        <f>W23-X23</f>
        <v>8.9004629629629625E-3</v>
      </c>
      <c r="Z23" s="16">
        <v>7</v>
      </c>
      <c r="AA23" s="19">
        <f>SUM(M23,Q23,U23,Y23)</f>
        <v>2.675925925925926E-2</v>
      </c>
      <c r="AB23" s="20">
        <f>SUM(N23,R23,V23,Z23)</f>
        <v>26</v>
      </c>
      <c r="AC23" s="49">
        <v>7</v>
      </c>
    </row>
    <row r="24" spans="1:30" s="21" customFormat="1" x14ac:dyDescent="0.3">
      <c r="A24" s="48">
        <v>16</v>
      </c>
      <c r="B24" s="14" t="s">
        <v>64</v>
      </c>
      <c r="C24" s="25">
        <v>2010</v>
      </c>
      <c r="D24" s="26"/>
      <c r="E24" s="26"/>
      <c r="F24" s="14" t="s">
        <v>28</v>
      </c>
      <c r="G24" s="11">
        <v>2009</v>
      </c>
      <c r="H24" s="11" t="s">
        <v>34</v>
      </c>
      <c r="I24" s="11" t="s">
        <v>38</v>
      </c>
      <c r="J24" s="11" t="s">
        <v>29</v>
      </c>
      <c r="K24" s="17">
        <v>1.9780092592592592E-2</v>
      </c>
      <c r="L24" s="17">
        <v>1.0416666666666666E-2</v>
      </c>
      <c r="M24" s="19">
        <f>K24-L24</f>
        <v>9.3634259259259261E-3</v>
      </c>
      <c r="N24" s="16">
        <v>7</v>
      </c>
      <c r="O24" s="17">
        <v>4.1828703703703701E-2</v>
      </c>
      <c r="P24" s="17">
        <v>3.3333333333333333E-2</v>
      </c>
      <c r="Q24" s="19">
        <f>O24-P24</f>
        <v>8.4953703703703684E-3</v>
      </c>
      <c r="R24" s="16">
        <v>5</v>
      </c>
      <c r="S24" s="17">
        <v>4.6620370370370368E-2</v>
      </c>
      <c r="T24" s="17">
        <v>3.888888888888889E-2</v>
      </c>
      <c r="U24" s="19">
        <f>S24-T24</f>
        <v>7.7314814814814781E-3</v>
      </c>
      <c r="V24" s="16">
        <v>2</v>
      </c>
      <c r="W24" s="17">
        <v>3.936342592592592E-2</v>
      </c>
      <c r="X24" s="17">
        <v>2.4305555555555556E-2</v>
      </c>
      <c r="Y24" s="91">
        <f>W24-X24</f>
        <v>1.5057870370370364E-2</v>
      </c>
      <c r="Z24" s="90">
        <v>3</v>
      </c>
      <c r="AA24" s="19">
        <f>SUM(M24,Q24,U24,Y24)</f>
        <v>4.0648148148148142E-2</v>
      </c>
      <c r="AB24" s="20">
        <f>SUM(N24,R24,V24,Z24)</f>
        <v>17</v>
      </c>
      <c r="AC24" s="49">
        <v>8</v>
      </c>
    </row>
    <row r="25" spans="1:30" s="21" customFormat="1" ht="14.4" thickBot="1" x14ac:dyDescent="0.35">
      <c r="A25" s="48">
        <v>17</v>
      </c>
      <c r="B25" s="148" t="s">
        <v>66</v>
      </c>
      <c r="C25" s="52"/>
      <c r="D25" s="52"/>
      <c r="E25" s="52"/>
      <c r="F25" s="51"/>
      <c r="G25" s="52">
        <v>2010</v>
      </c>
      <c r="H25" s="52" t="s">
        <v>34</v>
      </c>
      <c r="I25" s="52" t="s">
        <v>38</v>
      </c>
      <c r="J25" s="52"/>
      <c r="K25" s="56">
        <v>3.107638888888889E-2</v>
      </c>
      <c r="L25" s="56">
        <v>2.6388888888888889E-2</v>
      </c>
      <c r="M25" s="57">
        <f>K25-L25</f>
        <v>4.6875000000000007E-3</v>
      </c>
      <c r="N25" s="55">
        <v>12</v>
      </c>
      <c r="O25" s="56">
        <v>2.449074074074074E-2</v>
      </c>
      <c r="P25" s="56">
        <v>1.8055555555555557E-2</v>
      </c>
      <c r="Q25" s="57">
        <f>O25-P25</f>
        <v>6.4351851851851827E-3</v>
      </c>
      <c r="R25" s="55">
        <v>10</v>
      </c>
      <c r="S25" s="56">
        <v>1.6446759259259262E-2</v>
      </c>
      <c r="T25" s="56">
        <v>2.0833333333333333E-3</v>
      </c>
      <c r="U25" s="93">
        <f>S25-T25</f>
        <v>1.4363425925925929E-2</v>
      </c>
      <c r="V25" s="92">
        <v>11</v>
      </c>
      <c r="W25" s="56">
        <v>4.8958333333333333E-2</v>
      </c>
      <c r="X25" s="56">
        <v>3.6111111111111115E-2</v>
      </c>
      <c r="Y25" s="93">
        <f>W25-X25</f>
        <v>1.2847222222222218E-2</v>
      </c>
      <c r="Z25" s="92">
        <v>3</v>
      </c>
      <c r="AA25" s="57">
        <f>SUM(M25,Q25,U25,Y25)</f>
        <v>3.833333333333333E-2</v>
      </c>
      <c r="AB25" s="58">
        <f>SUM(N25,R25,V25,Z25)</f>
        <v>36</v>
      </c>
      <c r="AC25" s="59">
        <v>9</v>
      </c>
    </row>
    <row r="26" spans="1:30" s="21" customFormat="1" ht="14.4" thickBot="1" x14ac:dyDescent="0.35">
      <c r="A26" s="127"/>
      <c r="B26" s="150" t="s">
        <v>71</v>
      </c>
      <c r="C26" s="128"/>
      <c r="D26" s="127"/>
      <c r="E26" s="127"/>
      <c r="F26" s="94"/>
      <c r="G26" s="127"/>
      <c r="H26" s="127"/>
      <c r="I26" s="151"/>
      <c r="J26" s="151"/>
      <c r="K26" s="136"/>
      <c r="L26" s="136"/>
      <c r="M26" s="138"/>
      <c r="N26" s="141"/>
      <c r="O26" s="136"/>
      <c r="P26" s="136"/>
      <c r="Q26" s="138"/>
      <c r="R26" s="141"/>
      <c r="S26" s="130"/>
      <c r="T26" s="130"/>
      <c r="U26" s="138"/>
      <c r="V26" s="130"/>
      <c r="W26" s="130"/>
      <c r="X26" s="130"/>
      <c r="Y26" s="131"/>
      <c r="Z26" s="132"/>
      <c r="AA26" s="131"/>
      <c r="AB26" s="133"/>
      <c r="AC26" s="133"/>
    </row>
    <row r="27" spans="1:30" s="21" customFormat="1" x14ac:dyDescent="0.3">
      <c r="A27" s="38">
        <v>18</v>
      </c>
      <c r="B27" s="39" t="s">
        <v>32</v>
      </c>
      <c r="C27" s="40"/>
      <c r="D27" s="40"/>
      <c r="E27" s="40"/>
      <c r="F27" s="41"/>
      <c r="G27" s="42">
        <v>2010</v>
      </c>
      <c r="H27" s="42" t="s">
        <v>25</v>
      </c>
      <c r="I27" s="40" t="s">
        <v>38</v>
      </c>
      <c r="J27" s="40"/>
      <c r="K27" s="43">
        <v>1.8854166666666665E-2</v>
      </c>
      <c r="L27" s="43">
        <v>1.3888888888888888E-2</v>
      </c>
      <c r="M27" s="44">
        <f>K27-L27</f>
        <v>4.9652777777777768E-3</v>
      </c>
      <c r="N27" s="45">
        <v>12</v>
      </c>
      <c r="O27" s="43">
        <v>9.479166666666667E-3</v>
      </c>
      <c r="P27" s="43">
        <v>4.8611111111111112E-3</v>
      </c>
      <c r="Q27" s="44">
        <f>O27-P27</f>
        <v>4.6180555555555558E-3</v>
      </c>
      <c r="R27" s="45">
        <v>10</v>
      </c>
      <c r="S27" s="43">
        <v>3.5787037037037034E-2</v>
      </c>
      <c r="T27" s="43">
        <v>2.7777777777777776E-2</v>
      </c>
      <c r="U27" s="44">
        <f>S27-T27</f>
        <v>8.0092592592592576E-3</v>
      </c>
      <c r="V27" s="45">
        <v>11</v>
      </c>
      <c r="W27" s="43">
        <v>4.553240740740741E-2</v>
      </c>
      <c r="X27" s="43">
        <v>3.888888888888889E-2</v>
      </c>
      <c r="Y27" s="44">
        <f>W27-X27</f>
        <v>6.6435185185185208E-3</v>
      </c>
      <c r="Z27" s="45">
        <v>11</v>
      </c>
      <c r="AA27" s="44">
        <f>SUM(M27,Q27,U27,Y27)</f>
        <v>2.4236111111111111E-2</v>
      </c>
      <c r="AB27" s="46">
        <f>SUM(N27,R27,V27,Z27)</f>
        <v>44</v>
      </c>
      <c r="AC27" s="47">
        <v>1</v>
      </c>
    </row>
    <row r="28" spans="1:30" s="21" customFormat="1" x14ac:dyDescent="0.3">
      <c r="A28" s="48">
        <v>19</v>
      </c>
      <c r="B28" s="12" t="s">
        <v>55</v>
      </c>
      <c r="C28" s="13"/>
      <c r="D28" s="13"/>
      <c r="E28" s="13"/>
      <c r="F28" s="14"/>
      <c r="G28" s="11">
        <v>2008</v>
      </c>
      <c r="H28" s="11" t="s">
        <v>25</v>
      </c>
      <c r="I28" s="11" t="s">
        <v>27</v>
      </c>
      <c r="J28" s="13"/>
      <c r="K28" s="17">
        <v>7.106481481481481E-3</v>
      </c>
      <c r="L28" s="17">
        <v>6.9444444444444447E-4</v>
      </c>
      <c r="M28" s="19">
        <f>K28-L28</f>
        <v>6.4120370370370364E-3</v>
      </c>
      <c r="N28" s="16">
        <v>10</v>
      </c>
      <c r="O28" s="17">
        <v>1.6064814814814813E-2</v>
      </c>
      <c r="P28" s="17">
        <v>1.1111111111111112E-2</v>
      </c>
      <c r="Q28" s="19">
        <f>O28-P28</f>
        <v>4.9537037037037015E-3</v>
      </c>
      <c r="R28" s="16">
        <v>10</v>
      </c>
      <c r="S28" s="17">
        <v>2.013888888888889E-2</v>
      </c>
      <c r="T28" s="17">
        <v>1.0300925925925927E-2</v>
      </c>
      <c r="U28" s="19">
        <f>S28-T28</f>
        <v>9.8379629629629633E-3</v>
      </c>
      <c r="V28" s="16">
        <v>12</v>
      </c>
      <c r="W28" s="17">
        <v>4.5138888888888888E-2</v>
      </c>
      <c r="X28" s="17">
        <v>3.6111111111111115E-2</v>
      </c>
      <c r="Y28" s="19">
        <f>W28-X28</f>
        <v>9.0277777777777735E-3</v>
      </c>
      <c r="Z28" s="16">
        <v>11</v>
      </c>
      <c r="AA28" s="19">
        <f>SUM(M28,Q28,U28,Y28)</f>
        <v>3.0231481481481477E-2</v>
      </c>
      <c r="AB28" s="20">
        <f>SUM(N28,R28,V28,Z28)</f>
        <v>43</v>
      </c>
      <c r="AC28" s="49">
        <v>2</v>
      </c>
    </row>
    <row r="29" spans="1:30" s="21" customFormat="1" x14ac:dyDescent="0.3">
      <c r="A29" s="48">
        <v>20</v>
      </c>
      <c r="B29" s="12" t="s">
        <v>67</v>
      </c>
      <c r="C29" s="13">
        <v>2010</v>
      </c>
      <c r="D29" s="13"/>
      <c r="E29" s="13"/>
      <c r="F29" s="14" t="s">
        <v>28</v>
      </c>
      <c r="G29" s="11">
        <v>2008</v>
      </c>
      <c r="H29" s="11" t="s">
        <v>25</v>
      </c>
      <c r="I29" s="11" t="s">
        <v>38</v>
      </c>
      <c r="J29" s="13" t="s">
        <v>29</v>
      </c>
      <c r="K29" s="17">
        <v>2.6921296296296294E-2</v>
      </c>
      <c r="L29" s="17">
        <v>2.2916666666666669E-2</v>
      </c>
      <c r="M29" s="19">
        <f>K29-L29</f>
        <v>4.0046296296296253E-3</v>
      </c>
      <c r="N29" s="60">
        <v>5</v>
      </c>
      <c r="O29" s="61">
        <v>1.877314814814815E-2</v>
      </c>
      <c r="P29" s="61">
        <v>1.1805555555555555E-2</v>
      </c>
      <c r="Q29" s="27">
        <f>O29-P29</f>
        <v>6.9675925925925947E-3</v>
      </c>
      <c r="R29" s="60">
        <v>11</v>
      </c>
      <c r="S29" s="61">
        <v>1.5335648148148147E-2</v>
      </c>
      <c r="T29" s="61">
        <v>4.1666666666666666E-3</v>
      </c>
      <c r="U29" s="91">
        <f>S29-T29</f>
        <v>1.1168981481481481E-2</v>
      </c>
      <c r="V29" s="90">
        <v>3</v>
      </c>
      <c r="W29" s="17">
        <v>4.9733796296296297E-2</v>
      </c>
      <c r="X29" s="17">
        <v>4.027777777777778E-2</v>
      </c>
      <c r="Y29" s="19">
        <f>W29-X29</f>
        <v>9.4560185185185164E-3</v>
      </c>
      <c r="Z29" s="16">
        <v>11</v>
      </c>
      <c r="AA29" s="19">
        <f>SUM(M29,Q29,U29,Y29)</f>
        <v>3.1597222222222221E-2</v>
      </c>
      <c r="AB29" s="20">
        <f>SUM(N29,R29,V29,Z29)</f>
        <v>30</v>
      </c>
      <c r="AC29" s="49">
        <v>3</v>
      </c>
    </row>
    <row r="30" spans="1:30" s="21" customFormat="1" ht="14.4" thickBot="1" x14ac:dyDescent="0.35">
      <c r="A30" s="50">
        <v>21</v>
      </c>
      <c r="B30" s="148" t="s">
        <v>63</v>
      </c>
      <c r="C30" s="52">
        <v>2010</v>
      </c>
      <c r="D30" s="52"/>
      <c r="E30" s="52"/>
      <c r="F30" s="53" t="s">
        <v>31</v>
      </c>
      <c r="G30" s="54">
        <v>2009</v>
      </c>
      <c r="H30" s="54" t="s">
        <v>25</v>
      </c>
      <c r="I30" s="52" t="s">
        <v>38</v>
      </c>
      <c r="J30" s="52" t="s">
        <v>29</v>
      </c>
      <c r="K30" s="56">
        <v>4.5636574074074072E-2</v>
      </c>
      <c r="L30" s="56">
        <v>3.7499999999999999E-2</v>
      </c>
      <c r="M30" s="57">
        <f>K30-L30</f>
        <v>8.1365740740740738E-3</v>
      </c>
      <c r="N30" s="149">
        <v>12</v>
      </c>
      <c r="O30" s="56">
        <v>3.9490740740740743E-2</v>
      </c>
      <c r="P30" s="56">
        <v>2.7777777777777776E-2</v>
      </c>
      <c r="Q30" s="93">
        <f>O30-P30</f>
        <v>1.1712962962962967E-2</v>
      </c>
      <c r="R30" s="92">
        <v>8</v>
      </c>
      <c r="S30" s="56">
        <v>3.605324074074074E-2</v>
      </c>
      <c r="T30" s="56">
        <v>2.4999999999999998E-2</v>
      </c>
      <c r="U30" s="93">
        <f>S30-T30</f>
        <v>1.1053240740740742E-2</v>
      </c>
      <c r="V30" s="92">
        <v>8</v>
      </c>
      <c r="W30" s="56">
        <v>2.0636574074074075E-2</v>
      </c>
      <c r="X30" s="56">
        <v>9.7222222222222224E-3</v>
      </c>
      <c r="Y30" s="93">
        <f>W30-X30</f>
        <v>1.0914351851851852E-2</v>
      </c>
      <c r="Z30" s="92">
        <v>10</v>
      </c>
      <c r="AA30" s="57">
        <f>SUM(M30,Q30,U30,Y30)</f>
        <v>4.1817129629629635E-2</v>
      </c>
      <c r="AB30" s="58">
        <f>SUM(N30,R30,V30,Z30)</f>
        <v>38</v>
      </c>
      <c r="AC30" s="59">
        <v>4</v>
      </c>
    </row>
    <row r="31" spans="1:30" s="21" customFormat="1" ht="14.4" thickBot="1" x14ac:dyDescent="0.35">
      <c r="A31" s="127"/>
      <c r="B31" s="150" t="s">
        <v>70</v>
      </c>
      <c r="C31" s="129"/>
      <c r="D31" s="129"/>
      <c r="E31" s="129"/>
      <c r="F31" s="94"/>
      <c r="G31" s="127"/>
      <c r="H31" s="127"/>
      <c r="I31" s="127"/>
      <c r="J31" s="129"/>
      <c r="K31" s="144"/>
      <c r="L31" s="144"/>
      <c r="M31" s="131"/>
      <c r="N31" s="132"/>
      <c r="O31" s="130"/>
      <c r="P31" s="130"/>
      <c r="Q31" s="131"/>
      <c r="R31" s="132"/>
      <c r="S31" s="145"/>
      <c r="T31" s="145"/>
      <c r="U31" s="131"/>
      <c r="V31" s="132"/>
      <c r="W31" s="145"/>
      <c r="X31" s="145"/>
      <c r="Y31" s="131"/>
      <c r="Z31" s="132"/>
      <c r="AA31" s="131"/>
      <c r="AB31" s="133"/>
      <c r="AC31" s="133"/>
      <c r="AD31" s="152"/>
    </row>
    <row r="32" spans="1:30" s="21" customFormat="1" ht="14.4" thickBot="1" x14ac:dyDescent="0.35">
      <c r="A32" s="38">
        <v>22</v>
      </c>
      <c r="B32" s="134" t="s">
        <v>33</v>
      </c>
      <c r="C32" s="40">
        <v>2012</v>
      </c>
      <c r="D32" s="40"/>
      <c r="E32" s="40"/>
      <c r="F32" s="41" t="s">
        <v>28</v>
      </c>
      <c r="G32" s="42">
        <v>2004</v>
      </c>
      <c r="H32" s="42" t="s">
        <v>34</v>
      </c>
      <c r="I32" s="42" t="s">
        <v>27</v>
      </c>
      <c r="J32" s="40" t="s">
        <v>29</v>
      </c>
      <c r="K32" s="43">
        <v>1.9375E-2</v>
      </c>
      <c r="L32" s="43">
        <v>1.5972222222222224E-2</v>
      </c>
      <c r="M32" s="44">
        <f>K32-L32</f>
        <v>3.4027777777777754E-3</v>
      </c>
      <c r="N32" s="45">
        <v>11</v>
      </c>
      <c r="O32" s="43">
        <v>9.7337962962962977E-3</v>
      </c>
      <c r="P32" s="43">
        <v>6.9444444444444441E-3</v>
      </c>
      <c r="Q32" s="44">
        <f>O32-P32</f>
        <v>2.7893518518518536E-3</v>
      </c>
      <c r="R32" s="45">
        <v>12</v>
      </c>
      <c r="S32" s="43">
        <v>4.130787037037037E-2</v>
      </c>
      <c r="T32" s="43">
        <v>3.5416666666666666E-2</v>
      </c>
      <c r="U32" s="44">
        <f>S32-T32</f>
        <v>5.8912037037037041E-3</v>
      </c>
      <c r="V32" s="45">
        <v>12</v>
      </c>
      <c r="W32" s="43">
        <v>6.5972222222222222E-3</v>
      </c>
      <c r="X32" s="43">
        <v>0</v>
      </c>
      <c r="Y32" s="44">
        <f>W32-X32</f>
        <v>6.5972222222222222E-3</v>
      </c>
      <c r="Z32" s="45">
        <v>12</v>
      </c>
      <c r="AA32" s="44">
        <f>SUM(M32,Q32,U32,Y32)</f>
        <v>1.8680555555555554E-2</v>
      </c>
      <c r="AB32" s="46">
        <f>SUM(N32,R32,V32,Z32)</f>
        <v>47</v>
      </c>
      <c r="AC32" s="47">
        <v>1</v>
      </c>
    </row>
    <row r="33" spans="1:30" s="85" customFormat="1" x14ac:dyDescent="0.3">
      <c r="A33" s="48">
        <v>23</v>
      </c>
      <c r="B33" s="14" t="s">
        <v>39</v>
      </c>
      <c r="C33" s="25"/>
      <c r="D33" s="11"/>
      <c r="E33" s="11"/>
      <c r="F33" s="14"/>
      <c r="G33" s="11">
        <v>2006</v>
      </c>
      <c r="H33" s="11" t="s">
        <v>34</v>
      </c>
      <c r="I33" s="11" t="s">
        <v>26</v>
      </c>
      <c r="J33" s="13"/>
      <c r="K33" s="17">
        <v>4.2013888888888885E-2</v>
      </c>
      <c r="L33" s="17">
        <v>3.888888888888889E-2</v>
      </c>
      <c r="M33" s="19">
        <f>K33-L33</f>
        <v>3.1249999999999958E-3</v>
      </c>
      <c r="N33" s="16">
        <v>11</v>
      </c>
      <c r="O33" s="17">
        <v>2.0069444444444442E-2</v>
      </c>
      <c r="P33" s="17">
        <v>1.7361111111111112E-2</v>
      </c>
      <c r="Q33" s="19">
        <f>O33-P33</f>
        <v>2.70833333333333E-3</v>
      </c>
      <c r="R33" s="16">
        <v>12</v>
      </c>
      <c r="S33" s="17">
        <v>7.6041666666666662E-3</v>
      </c>
      <c r="T33" s="17">
        <v>2.7777777777777779E-3</v>
      </c>
      <c r="U33" s="19">
        <f>S33-T33</f>
        <v>4.8263888888888887E-3</v>
      </c>
      <c r="V33" s="16">
        <v>11</v>
      </c>
      <c r="W33" s="17">
        <v>2.8749999999999998E-2</v>
      </c>
      <c r="X33" s="17">
        <v>2.4999999999999998E-2</v>
      </c>
      <c r="Y33" s="19">
        <f>W33-X33</f>
        <v>3.7499999999999999E-3</v>
      </c>
      <c r="Z33" s="16">
        <v>11</v>
      </c>
      <c r="AA33" s="19">
        <f>SUM(M33,Q33,U33,Y33)</f>
        <v>1.4409722222222214E-2</v>
      </c>
      <c r="AB33" s="46">
        <f>SUM(N33,R33,V33,Z33)</f>
        <v>45</v>
      </c>
      <c r="AC33" s="49">
        <v>2</v>
      </c>
    </row>
    <row r="34" spans="1:30" s="21" customFormat="1" ht="14.4" thickBot="1" x14ac:dyDescent="0.35">
      <c r="A34" s="116">
        <v>24</v>
      </c>
      <c r="B34" s="117" t="s">
        <v>60</v>
      </c>
      <c r="C34" s="117"/>
      <c r="D34" s="117"/>
      <c r="E34" s="117"/>
      <c r="F34" s="118"/>
      <c r="G34" s="54">
        <v>1996</v>
      </c>
      <c r="H34" s="119" t="s">
        <v>34</v>
      </c>
      <c r="I34" s="119" t="s">
        <v>26</v>
      </c>
      <c r="J34" s="120"/>
      <c r="K34" s="121">
        <v>3.0312499999999996E-2</v>
      </c>
      <c r="L34" s="121">
        <v>2.0833333333333332E-2</v>
      </c>
      <c r="M34" s="122">
        <f>K34-L34</f>
        <v>9.4791666666666635E-3</v>
      </c>
      <c r="N34" s="123">
        <v>8</v>
      </c>
      <c r="O34" s="121">
        <v>1.292824074074074E-2</v>
      </c>
      <c r="P34" s="121">
        <v>4.1666666666666666E-3</v>
      </c>
      <c r="Q34" s="124">
        <f>O34-P34</f>
        <v>8.7615740740740744E-3</v>
      </c>
      <c r="R34" s="119">
        <v>6</v>
      </c>
      <c r="S34" s="121">
        <v>4.6597222222222227E-2</v>
      </c>
      <c r="T34" s="121">
        <v>3.6805555555555557E-2</v>
      </c>
      <c r="U34" s="124">
        <f>S34-T34</f>
        <v>9.7916666666666707E-3</v>
      </c>
      <c r="V34" s="119">
        <v>11</v>
      </c>
      <c r="W34" s="121">
        <v>2.9629629629629627E-2</v>
      </c>
      <c r="X34" s="121">
        <v>2.1527777777777781E-2</v>
      </c>
      <c r="Y34" s="124">
        <f>W34-X34</f>
        <v>8.1018518518518462E-3</v>
      </c>
      <c r="Z34" s="55">
        <v>11</v>
      </c>
      <c r="AA34" s="57">
        <f>SUM(M34,Q34,U34,Y34)</f>
        <v>3.6134259259259255E-2</v>
      </c>
      <c r="AB34" s="58">
        <f>SUM(N34,R34,V34,Z34)</f>
        <v>36</v>
      </c>
      <c r="AC34" s="59">
        <v>3</v>
      </c>
    </row>
    <row r="35" spans="1:30" s="21" customFormat="1" ht="14.4" thickBot="1" x14ac:dyDescent="0.35">
      <c r="A35" s="153"/>
      <c r="B35" s="154" t="s">
        <v>72</v>
      </c>
      <c r="C35" s="155"/>
      <c r="D35" s="155"/>
      <c r="E35" s="155"/>
      <c r="F35" s="156"/>
      <c r="G35" s="153"/>
      <c r="H35" s="153"/>
      <c r="I35" s="153"/>
      <c r="J35" s="155"/>
      <c r="K35" s="157"/>
      <c r="L35" s="157"/>
      <c r="M35" s="158"/>
      <c r="N35" s="159"/>
      <c r="O35" s="157"/>
      <c r="P35" s="157"/>
      <c r="Q35" s="160"/>
      <c r="R35" s="159"/>
      <c r="S35" s="157"/>
      <c r="T35" s="157"/>
      <c r="U35" s="158"/>
      <c r="V35" s="159"/>
      <c r="W35" s="157"/>
      <c r="X35" s="157"/>
      <c r="Y35" s="160"/>
      <c r="Z35" s="159"/>
      <c r="AA35" s="131"/>
      <c r="AB35" s="133"/>
      <c r="AC35" s="133"/>
    </row>
    <row r="36" spans="1:30" s="88" customFormat="1" x14ac:dyDescent="0.3">
      <c r="A36" s="162">
        <v>25</v>
      </c>
      <c r="B36" s="107" t="s">
        <v>58</v>
      </c>
      <c r="C36" s="107"/>
      <c r="D36" s="107"/>
      <c r="E36" s="107"/>
      <c r="F36" s="108"/>
      <c r="G36" s="109">
        <v>1992</v>
      </c>
      <c r="H36" s="109" t="s">
        <v>25</v>
      </c>
      <c r="I36" s="109" t="s">
        <v>26</v>
      </c>
      <c r="J36" s="110"/>
      <c r="K36" s="111">
        <v>2.7337962962962963E-2</v>
      </c>
      <c r="L36" s="111">
        <v>1.8749999999999999E-2</v>
      </c>
      <c r="M36" s="139">
        <f>K36-L36</f>
        <v>8.5879629629629639E-3</v>
      </c>
      <c r="N36" s="112">
        <v>11</v>
      </c>
      <c r="O36" s="111">
        <v>1.1226851851851854E-2</v>
      </c>
      <c r="P36" s="111">
        <v>6.2499999999999995E-3</v>
      </c>
      <c r="Q36" s="113">
        <f>O36-P36</f>
        <v>4.9768518518518547E-3</v>
      </c>
      <c r="R36" s="109">
        <v>9</v>
      </c>
      <c r="S36" s="111">
        <v>4.3611111111111107E-2</v>
      </c>
      <c r="T36" s="111">
        <v>3.5416666666666666E-2</v>
      </c>
      <c r="U36" s="113">
        <f>S36-T36</f>
        <v>8.1944444444444417E-3</v>
      </c>
      <c r="V36" s="109">
        <v>11</v>
      </c>
      <c r="W36" s="111">
        <v>2.8703703703703703E-2</v>
      </c>
      <c r="X36" s="111">
        <v>2.0833333333333332E-2</v>
      </c>
      <c r="Y36" s="113">
        <f>W36-X36</f>
        <v>7.8703703703703713E-3</v>
      </c>
      <c r="Z36" s="45">
        <v>11</v>
      </c>
      <c r="AA36" s="44">
        <f>SUM(M36,Q36,U36,Y36)</f>
        <v>2.9629629629629631E-2</v>
      </c>
      <c r="AB36" s="46">
        <f>SUM(N36,R36,V36,Z36)</f>
        <v>42</v>
      </c>
      <c r="AC36" s="47">
        <v>1</v>
      </c>
    </row>
    <row r="37" spans="1:30" s="88" customFormat="1" x14ac:dyDescent="0.3">
      <c r="A37" s="115">
        <v>26</v>
      </c>
      <c r="B37" s="97" t="s">
        <v>61</v>
      </c>
      <c r="C37" s="97"/>
      <c r="D37" s="97"/>
      <c r="E37" s="97"/>
      <c r="F37" s="98"/>
      <c r="G37" s="99">
        <v>1995</v>
      </c>
      <c r="H37" s="99" t="s">
        <v>25</v>
      </c>
      <c r="I37" s="99" t="s">
        <v>26</v>
      </c>
      <c r="J37" s="100"/>
      <c r="K37" s="101">
        <v>1.2789351851851852E-2</v>
      </c>
      <c r="L37" s="101">
        <v>4.1666666666666666E-3</v>
      </c>
      <c r="M37" s="106">
        <f>K37-L37</f>
        <v>8.6226851851851846E-3</v>
      </c>
      <c r="N37" s="103">
        <v>10</v>
      </c>
      <c r="O37" s="101">
        <v>3.8831018518518515E-2</v>
      </c>
      <c r="P37" s="101">
        <v>2.9861111111111113E-2</v>
      </c>
      <c r="Q37" s="104">
        <f>O37-P37</f>
        <v>8.9699074074074021E-3</v>
      </c>
      <c r="R37" s="99">
        <v>12</v>
      </c>
      <c r="S37" s="101">
        <v>5.2222222222222225E-2</v>
      </c>
      <c r="T37" s="101">
        <v>4.7222222222222221E-2</v>
      </c>
      <c r="U37" s="104">
        <f>S37-T37</f>
        <v>5.0000000000000044E-3</v>
      </c>
      <c r="V37" s="99">
        <v>10</v>
      </c>
      <c r="W37" s="101">
        <v>3.1331018518518515E-2</v>
      </c>
      <c r="X37" s="101">
        <v>2.1527777777777781E-2</v>
      </c>
      <c r="Y37" s="104">
        <f>W37-X37</f>
        <v>9.8032407407407339E-3</v>
      </c>
      <c r="Z37" s="16">
        <v>10</v>
      </c>
      <c r="AA37" s="19">
        <f>SUM(M37,Q37,U37,Y37)</f>
        <v>3.2395833333333325E-2</v>
      </c>
      <c r="AB37" s="20">
        <f>SUM(N37,R37,V37,Z37)</f>
        <v>42</v>
      </c>
      <c r="AC37" s="49">
        <v>2</v>
      </c>
    </row>
    <row r="38" spans="1:30" x14ac:dyDescent="0.3">
      <c r="A38" s="114">
        <v>27</v>
      </c>
      <c r="B38" s="97" t="s">
        <v>59</v>
      </c>
      <c r="C38" s="97"/>
      <c r="D38" s="97"/>
      <c r="E38" s="97"/>
      <c r="F38" s="98"/>
      <c r="G38" s="99">
        <v>1993</v>
      </c>
      <c r="H38" s="99" t="s">
        <v>25</v>
      </c>
      <c r="I38" s="99" t="s">
        <v>26</v>
      </c>
      <c r="J38" s="100"/>
      <c r="K38" s="101">
        <v>4.7256944444444449E-2</v>
      </c>
      <c r="L38" s="101">
        <v>3.6805555555555557E-2</v>
      </c>
      <c r="M38" s="102">
        <f>K38-L38</f>
        <v>1.0451388888888892E-2</v>
      </c>
      <c r="N38" s="161">
        <v>10</v>
      </c>
      <c r="O38" s="101">
        <v>2.7731481481481478E-2</v>
      </c>
      <c r="P38" s="101">
        <v>2.0833333333333332E-2</v>
      </c>
      <c r="Q38" s="104">
        <f>O38-P38</f>
        <v>6.8981481481481463E-3</v>
      </c>
      <c r="R38" s="99">
        <v>10</v>
      </c>
      <c r="S38" s="101">
        <v>2.9791666666666664E-2</v>
      </c>
      <c r="T38" s="101">
        <v>2.013888888888889E-2</v>
      </c>
      <c r="U38" s="104">
        <f>S38-T38</f>
        <v>9.652777777777774E-3</v>
      </c>
      <c r="V38" s="99">
        <v>11</v>
      </c>
      <c r="W38" s="101">
        <v>1.3564814814814816E-2</v>
      </c>
      <c r="X38" s="101">
        <v>4.1666666666666666E-3</v>
      </c>
      <c r="Y38" s="104">
        <f>W38-X38</f>
        <v>9.3981481481481485E-3</v>
      </c>
      <c r="Z38" s="16">
        <v>11</v>
      </c>
      <c r="AA38" s="19">
        <f>SUM(M38,Q38,U38,Y38)</f>
        <v>3.6400462962962961E-2</v>
      </c>
      <c r="AB38" s="20">
        <f>SUM(N38,R38,V38,Z38)</f>
        <v>42</v>
      </c>
      <c r="AC38" s="49">
        <v>3</v>
      </c>
    </row>
    <row r="39" spans="1:30" x14ac:dyDescent="0.3">
      <c r="A39" s="115">
        <v>28</v>
      </c>
      <c r="B39" s="97" t="s">
        <v>62</v>
      </c>
      <c r="C39" s="97"/>
      <c r="D39" s="97"/>
      <c r="E39" s="97"/>
      <c r="F39" s="98"/>
      <c r="G39" s="99">
        <v>1989</v>
      </c>
      <c r="H39" s="99" t="s">
        <v>25</v>
      </c>
      <c r="I39" s="99" t="s">
        <v>26</v>
      </c>
      <c r="J39" s="100"/>
      <c r="K39" s="101">
        <v>1.8032407407407407E-2</v>
      </c>
      <c r="L39" s="101">
        <v>7.6388888888888886E-3</v>
      </c>
      <c r="M39" s="106">
        <f>K39-L39</f>
        <v>1.0393518518518517E-2</v>
      </c>
      <c r="N39" s="103">
        <v>9</v>
      </c>
      <c r="O39" s="101">
        <v>1.4907407407407406E-2</v>
      </c>
      <c r="P39" s="101">
        <v>6.2499999999999995E-3</v>
      </c>
      <c r="Q39" s="104">
        <f>O39-P39</f>
        <v>8.6574074074074053E-3</v>
      </c>
      <c r="R39" s="99">
        <v>6</v>
      </c>
      <c r="S39" s="101">
        <v>3.4861111111111114E-2</v>
      </c>
      <c r="T39" s="101">
        <v>2.4305555555555556E-2</v>
      </c>
      <c r="U39" s="102">
        <f>S39-T39</f>
        <v>1.0555555555555558E-2</v>
      </c>
      <c r="V39" s="105">
        <v>7</v>
      </c>
      <c r="W39" s="101">
        <v>3.965277777777778E-2</v>
      </c>
      <c r="X39" s="101">
        <v>2.9861111111111113E-2</v>
      </c>
      <c r="Y39" s="104">
        <f>W39-X39</f>
        <v>9.7916666666666673E-3</v>
      </c>
      <c r="Z39" s="16">
        <v>10</v>
      </c>
      <c r="AA39" s="19">
        <f>SUM(M39,Q39,U39,Y39)</f>
        <v>3.9398148148148147E-2</v>
      </c>
      <c r="AB39" s="20">
        <f>SUM(N39,R39,V39,Z39)</f>
        <v>32</v>
      </c>
      <c r="AC39" s="49">
        <v>4</v>
      </c>
    </row>
    <row r="40" spans="1:30" ht="14.4" thickBot="1" x14ac:dyDescent="0.35">
      <c r="A40" s="163">
        <v>29</v>
      </c>
      <c r="B40" s="117" t="s">
        <v>57</v>
      </c>
      <c r="C40" s="117"/>
      <c r="D40" s="117"/>
      <c r="E40" s="117"/>
      <c r="F40" s="118"/>
      <c r="G40" s="119">
        <v>1974</v>
      </c>
      <c r="H40" s="119" t="s">
        <v>25</v>
      </c>
      <c r="I40" s="119" t="s">
        <v>26</v>
      </c>
      <c r="J40" s="120"/>
      <c r="K40" s="121">
        <v>3.5763888888888887E-2</v>
      </c>
      <c r="L40" s="164">
        <v>2.2916666666666669E-2</v>
      </c>
      <c r="M40" s="125">
        <f>K40-L40</f>
        <v>1.2847222222222218E-2</v>
      </c>
      <c r="N40" s="123">
        <v>3</v>
      </c>
      <c r="O40" s="121">
        <v>4.1631944444444451E-2</v>
      </c>
      <c r="P40" s="121">
        <v>3.4027777777777775E-2</v>
      </c>
      <c r="Q40" s="124">
        <f>O40-P40</f>
        <v>7.6041666666666757E-3</v>
      </c>
      <c r="R40" s="119">
        <v>5</v>
      </c>
      <c r="S40" s="121">
        <v>2.946759259259259E-2</v>
      </c>
      <c r="T40" s="121">
        <v>1.8055555555555557E-2</v>
      </c>
      <c r="U40" s="125">
        <f>S40-T40</f>
        <v>1.1412037037037033E-2</v>
      </c>
      <c r="V40" s="126">
        <v>1</v>
      </c>
      <c r="W40" s="121">
        <v>2.1377314814814818E-2</v>
      </c>
      <c r="X40" s="121">
        <v>8.3333333333333332E-3</v>
      </c>
      <c r="Y40" s="125">
        <f>W40-X40</f>
        <v>1.3043981481481485E-2</v>
      </c>
      <c r="Z40" s="92">
        <v>6</v>
      </c>
      <c r="AA40" s="57">
        <f>SUM(M40,Q40,U40,Y40)</f>
        <v>4.490740740740741E-2</v>
      </c>
      <c r="AB40" s="58">
        <f>SUM(N40,R40,V40,Z40)</f>
        <v>15</v>
      </c>
      <c r="AC40" s="59">
        <v>5</v>
      </c>
      <c r="AD40" s="135"/>
    </row>
    <row r="41" spans="1:30" x14ac:dyDescent="0.3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1"/>
    </row>
    <row r="42" spans="1:30" x14ac:dyDescent="0.3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C42" s="1"/>
    </row>
    <row r="43" spans="1:30" x14ac:dyDescent="0.3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C43" s="1"/>
    </row>
    <row r="44" spans="1:30" x14ac:dyDescent="0.3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C44" s="1"/>
    </row>
    <row r="45" spans="1:30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C45" s="1"/>
    </row>
    <row r="46" spans="1:30" x14ac:dyDescent="0.3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C46" s="1"/>
    </row>
    <row r="47" spans="1:30" x14ac:dyDescent="0.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1"/>
    </row>
  </sheetData>
  <autoFilter ref="A5:AC35" xr:uid="{00000000-0009-0000-0000-000000000000}"/>
  <sortState xmlns:xlrd2="http://schemas.microsoft.com/office/spreadsheetml/2017/richdata2" ref="A28:AC29">
    <sortCondition descending="1" ref="AB28:AB29"/>
    <sortCondition ref="AA28:AA29"/>
  </sortState>
  <mergeCells count="3">
    <mergeCell ref="A1:AC1"/>
    <mergeCell ref="A2:AC2"/>
    <mergeCell ref="A4:AC4"/>
  </mergeCells>
  <pageMargins left="0.70866141732283472" right="0.70866141732283472" top="0.74803149606299213" bottom="0.74803149606299213" header="0.31496062992125984" footer="0.31496062992125984"/>
  <pageSetup paperSize="9" scale="53" firstPageNumber="4294967295" fitToHeight="0" orientation="portrait" horizontalDpi="21474836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Личный зачет</vt:lpstr>
      <vt:lpstr>'Личный зачет'!Print_Titles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Ирина Ермакова</cp:lastModifiedBy>
  <cp:revision>1</cp:revision>
  <dcterms:created xsi:type="dcterms:W3CDTF">2018-03-16T14:37:05Z</dcterms:created>
  <dcterms:modified xsi:type="dcterms:W3CDTF">2023-12-12T13:49:39Z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2022-12-13T14:36:25Z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f403f47e-45e2-419c-b70d-79947d65a62e</vt:lpwstr>
  </property>
  <property fmtid="{D5CDD505-2E9C-101B-9397-08002B2CF9AE}" pid="7" name="MSIP_Label_defa4170-0d19-0005-0004-bc88714345d2_ActionId">
    <vt:lpwstr>2da208da-1227-42b0-9c57-4a6e777de862</vt:lpwstr>
  </property>
  <property fmtid="{D5CDD505-2E9C-101B-9397-08002B2CF9AE}" pid="8" name="MSIP_Label_defa4170-0d19-0005-0004-bc88714345d2_ContentBits">
    <vt:lpwstr>0</vt:lpwstr>
  </property>
</Properties>
</file>